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" windowHeight="1185"/>
  </bookViews>
  <sheets>
    <sheet name="Залишки" sheetId="1" r:id="rId1"/>
    <sheet name="Довідники" sheetId="2" r:id="rId2"/>
  </sheets>
  <definedNames>
    <definedName name="область">Довідники!$A$2:$A$26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Q6" i="1"/>
  <c r="C26" i="1" l="1"/>
  <c r="Q26" i="1"/>
  <c r="C27" i="1"/>
  <c r="Q27" i="1"/>
  <c r="C7" i="1" l="1"/>
  <c r="Q7" i="1"/>
  <c r="Q33" i="1" l="1"/>
  <c r="Q34" i="1"/>
  <c r="Q35" i="1"/>
  <c r="C31" i="1" l="1"/>
  <c r="Q31" i="1"/>
  <c r="C25" i="1" l="1"/>
  <c r="Q25" i="1"/>
  <c r="C24" i="1"/>
  <c r="Q24" i="1"/>
  <c r="C9" i="1" l="1"/>
  <c r="Q9" i="1"/>
  <c r="C8" i="1"/>
  <c r="Q8" i="1"/>
  <c r="C15" i="1"/>
  <c r="Q15" i="1"/>
  <c r="C16" i="1"/>
  <c r="Q16" i="1"/>
  <c r="C10" i="1"/>
  <c r="Q10" i="1"/>
  <c r="C21" i="1" l="1"/>
  <c r="Q21" i="1"/>
  <c r="C22" i="1"/>
  <c r="Q22" i="1"/>
  <c r="C23" i="1"/>
  <c r="Q23" i="1"/>
  <c r="Q19" i="1" l="1"/>
  <c r="Q18" i="1"/>
  <c r="Q20" i="1"/>
  <c r="Q32" i="1" l="1"/>
  <c r="C47" i="1" l="1"/>
  <c r="C48" i="1"/>
  <c r="Q47" i="1"/>
  <c r="Q48" i="1"/>
  <c r="C42" i="1"/>
  <c r="C43" i="1"/>
  <c r="C44" i="1"/>
  <c r="C45" i="1"/>
  <c r="C46" i="1"/>
  <c r="Q42" i="1"/>
  <c r="Q43" i="1"/>
  <c r="Q44" i="1"/>
  <c r="Q45" i="1"/>
  <c r="Q46" i="1"/>
  <c r="C40" i="1"/>
  <c r="C41" i="1"/>
  <c r="Q40" i="1"/>
  <c r="Q41" i="1"/>
  <c r="C36" i="1"/>
  <c r="C37" i="1"/>
  <c r="C38" i="1"/>
  <c r="C39" i="1"/>
  <c r="Q36" i="1"/>
  <c r="Q37" i="1"/>
  <c r="Q38" i="1"/>
  <c r="Q39" i="1"/>
  <c r="C11" i="1" l="1"/>
  <c r="C12" i="1"/>
  <c r="C13" i="1"/>
  <c r="C14" i="1"/>
  <c r="C17" i="1"/>
  <c r="C28" i="1"/>
  <c r="C29" i="1"/>
  <c r="C30" i="1"/>
  <c r="Q11" i="1"/>
  <c r="Q12" i="1"/>
  <c r="Q13" i="1"/>
  <c r="Q14" i="1"/>
  <c r="Q17" i="1"/>
  <c r="Q28" i="1"/>
  <c r="Q29" i="1"/>
  <c r="Q30" i="1"/>
</calcChain>
</file>

<file path=xl/sharedStrings.xml><?xml version="1.0" encoding="utf-8"?>
<sst xmlns="http://schemas.openxmlformats.org/spreadsheetml/2006/main" count="284" uniqueCount="143">
  <si>
    <t xml:space="preserve">станом на </t>
  </si>
  <si>
    <t>Область згідно наказу МОЗ про розподіл</t>
  </si>
  <si>
    <t>Міжнародна непатентована назва</t>
  </si>
  <si>
    <t>Торгівельна назва</t>
  </si>
  <si>
    <t>Виробник</t>
  </si>
  <si>
    <t>Серія</t>
  </si>
  <si>
    <t>Термін придатності</t>
  </si>
  <si>
    <t>номенклатура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</si>
  <si>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</si>
  <si>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</si>
  <si>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</si>
  <si>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</si>
  <si>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</si>
  <si>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</si>
  <si>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</si>
  <si>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</si>
  <si>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</si>
  <si>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</si>
  <si>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</si>
  <si>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</si>
  <si>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</si>
  <si>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</si>
  <si>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</si>
  <si>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</si>
  <si>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</si>
  <si>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</si>
  <si>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</si>
  <si>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</si>
  <si>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</si>
  <si>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</si>
  <si>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</si>
  <si>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</si>
  <si>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</si>
  <si>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Вакцина для профілактики поліомієліту (оральна)</t>
  </si>
  <si>
    <t>Вакцина для профілактики поліомієліту (інактивована)</t>
  </si>
  <si>
    <t xml:space="preserve">Вакцина для профілактики туберкульозу </t>
  </si>
  <si>
    <t>Вакцина для профілактики кашлюку,дифтерії та правця з цільноклітинним кашлюковим компонентом</t>
  </si>
  <si>
    <t>Комбінована вакцина для профілактики кашлюка з цільноклітинним кашлюковим компонентом, дифтерії, правця, гепатиту В та гемофільної інфекції типу b</t>
  </si>
  <si>
    <t>Вакцина для профілактики кору, паротиту та краснухи</t>
  </si>
  <si>
    <t>Вакцина для профілактики гепатиту В для дітей</t>
  </si>
  <si>
    <t>Анатоксин для профілактики дифтерії та правця (АДП)</t>
  </si>
  <si>
    <t>Анатоксин для профілактики дифтерії та правцю з зменшеним вмістом антигену (АДП-М)</t>
  </si>
  <si>
    <t>Вакцина для профілактики гемофільної інфекції типу b</t>
  </si>
  <si>
    <t xml:space="preserve">Вакцина для профілактики сказу </t>
  </si>
  <si>
    <t>область</t>
  </si>
  <si>
    <t>Протиботулінічна сироватка (антитоксин) (кінська) гептавалентна типів А-G</t>
  </si>
  <si>
    <t>Протидифтерійна сироватка (кінська)</t>
  </si>
  <si>
    <t>Правцевий антитоксин (людський)</t>
  </si>
  <si>
    <t>Правцевий імуноглобулін (кінський)</t>
  </si>
  <si>
    <t>Антирабічний імуноглобулін (людський)</t>
  </si>
  <si>
    <t>Артесунат</t>
  </si>
  <si>
    <t>Артеметер/люмефантрин</t>
  </si>
  <si>
    <t>Залишки препарату в регіоні (всього)</t>
  </si>
  <si>
    <t>Номер наказу МОЗ про розподіл (або іншого документу)</t>
  </si>
  <si>
    <t>Дата наказу МОЗ про розподіл (або іншого документу)</t>
  </si>
  <si>
    <t xml:space="preserve">Залишки ІБП у </t>
  </si>
  <si>
    <t>області</t>
  </si>
  <si>
    <t>(ДАТА дд.мм.рр)</t>
  </si>
  <si>
    <t>Кількість  доз однієї серії,  що була розподілена до регіону відповідно до наказу (всього) без врахування карантину</t>
  </si>
  <si>
    <t>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</t>
  </si>
  <si>
    <t>Кількість доз однієї серії, що було передано до інших регіонів за звітний період 
(1 місяць)</t>
  </si>
  <si>
    <t>Кількість доз однієї серії, що було отримано з інших регіонів за звітний період (1 місяць)</t>
  </si>
  <si>
    <t>Кількість доз однієї серії, що переміщені в карантин з різних причин</t>
  </si>
  <si>
    <t>Кількість  придатніх до використання доз однієї серії, що знаходиться в області (всього) без врахування карантину</t>
  </si>
  <si>
    <t xml:space="preserve"> В т. ч. кількість придатних до використання доз однієї серії, що знаходиться на зберіганні на обласному  рівні без врахування карантину</t>
  </si>
  <si>
    <t>Кількість придатних до використання доз однієї серії, що знаходиться на зберіганні на національному рівні без врахування карантину</t>
  </si>
  <si>
    <t>Гласко Сміт Кляйн,Біолоджікалз С.А.,Бельгія</t>
  </si>
  <si>
    <t>Санофі Пастер С.А.Франція</t>
  </si>
  <si>
    <t>В-на для профілактики дифтерії ,правця та кашлюку,адсорбована,з цільноклітинним кашлюковим компонентом</t>
  </si>
  <si>
    <t>Серум Інститут Індії ПВТ.ЛТД,.ІНДІЯ</t>
  </si>
  <si>
    <t>№1938</t>
  </si>
  <si>
    <t>2859Y011A</t>
  </si>
  <si>
    <t>2859Y011В</t>
  </si>
  <si>
    <t>№2036</t>
  </si>
  <si>
    <t>2859Y012В</t>
  </si>
  <si>
    <t>2859Y012С</t>
  </si>
  <si>
    <t>№2098</t>
  </si>
  <si>
    <t>AMJRD996AА</t>
  </si>
  <si>
    <t>ЕлДжі Лайф Сайенсіс Лтд,Корея</t>
  </si>
  <si>
    <t>№350</t>
  </si>
  <si>
    <t>UFA18010</t>
  </si>
  <si>
    <t>UFA18013</t>
  </si>
  <si>
    <t>UFA18018</t>
  </si>
  <si>
    <t>Вакцина для профілактики дифтерії та правця,адсорбована,із зменшеним вмістом антигену</t>
  </si>
  <si>
    <t>Байолоджікал І. Лімітед, ІНДІЯ</t>
  </si>
  <si>
    <t>№2340</t>
  </si>
  <si>
    <t>221501318В</t>
  </si>
  <si>
    <t>221501418В</t>
  </si>
  <si>
    <t>№2505</t>
  </si>
  <si>
    <t>221501518А</t>
  </si>
  <si>
    <t>Вакцина кон"югована для профілактики захворювань,збудником яких є HAEMOPHILUS INFLUENZAE типу B</t>
  </si>
  <si>
    <t>Серум Інститут ІНДІЇ ПВТ ЛТД</t>
  </si>
  <si>
    <t>№2076</t>
  </si>
  <si>
    <t>1148Т012</t>
  </si>
  <si>
    <t>1148Т014</t>
  </si>
  <si>
    <t>№41</t>
  </si>
  <si>
    <t>1148Т016</t>
  </si>
  <si>
    <t>1148Т017</t>
  </si>
  <si>
    <t>1148Т022</t>
  </si>
  <si>
    <t>№865</t>
  </si>
  <si>
    <t>ВЕРОРАБ вакцина антирабічна інактивована суха</t>
  </si>
  <si>
    <t>R1C842M</t>
  </si>
  <si>
    <t>№959</t>
  </si>
  <si>
    <t>№1651</t>
  </si>
  <si>
    <t>ІНДІРАБ вакцина антирабічна очищена ,інактивована</t>
  </si>
  <si>
    <t>ТОВ "Фарма Лайф",Україна</t>
  </si>
  <si>
    <t>62В18056А</t>
  </si>
  <si>
    <t xml:space="preserve"> Серум Інститут Індії. Індія</t>
  </si>
  <si>
    <t>2459L002</t>
  </si>
  <si>
    <t>№2390</t>
  </si>
  <si>
    <t>№2</t>
  </si>
  <si>
    <t>AMJRE001AA</t>
  </si>
  <si>
    <t>AMJRE027AA</t>
  </si>
  <si>
    <t>AMJRD996AB</t>
  </si>
  <si>
    <t>№54</t>
  </si>
  <si>
    <t>AMJRD992AC</t>
  </si>
  <si>
    <t>AMJRE028AA</t>
  </si>
  <si>
    <t>AMJRE142AB</t>
  </si>
  <si>
    <t>2829X017B</t>
  </si>
  <si>
    <t>№302</t>
  </si>
  <si>
    <t>2859Y029F</t>
  </si>
  <si>
    <t>2859Y029G</t>
  </si>
  <si>
    <t>№629</t>
  </si>
  <si>
    <t>R1G232V</t>
  </si>
  <si>
    <t>R1G241V</t>
  </si>
  <si>
    <t>№1428</t>
  </si>
  <si>
    <t>AMJRE145AB</t>
  </si>
  <si>
    <t>AMJRE210AA</t>
  </si>
  <si>
    <t>№1727</t>
  </si>
  <si>
    <t>2459L005</t>
  </si>
  <si>
    <t>№2423</t>
  </si>
  <si>
    <t>AOP4A668AD</t>
  </si>
  <si>
    <t>№69</t>
  </si>
  <si>
    <t>AMJRE250AA</t>
  </si>
  <si>
    <t>AMJRE259AB</t>
  </si>
  <si>
    <t xml:space="preserve">№224 </t>
  </si>
  <si>
    <t>Бельгія Гласко Сміт Кляйн,Біолоджікалз С.А.</t>
  </si>
  <si>
    <t>Поліо Сабін двовалентна вакцина для профілактики поліомієліту типів 1 та 3 (жива,атенуйована)</t>
  </si>
  <si>
    <t>Вакцина для профілактики дифтерії та правця адсорбована (педіатрична)</t>
  </si>
  <si>
    <t>ПРІОРИКС комбінована вакцина для профілактики кору,епідемічного паротиту та краснухи</t>
  </si>
  <si>
    <t>Імовакс Поліо вакцина для профілактики поліомієліту інактивована рідка</t>
  </si>
  <si>
    <t>В-на для профілактики дифтерії ,правця та кашлюку,гепатиту В та захворювань спричинених HAEMOPHILUS INFLUENZAE типу В,кон"югована адсорбована</t>
  </si>
  <si>
    <t>Еувакс В вакцина для профілактики гепатиту В,рекомбінантна рідка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</si>
</sst>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14" fontId="0" fillId="0" borderId="0" xfId="0" applyNumberFormat="1" applyAlignment="1" applyProtection="1">
      <alignment wrapText="1"/>
      <protection locked="0" hidden="1"/>
    </xf>
    <xf numFmtId="3" fontId="0" fillId="0" borderId="0" xfId="0" applyNumberFormat="1" applyAlignment="1" applyProtection="1">
      <alignment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" fontId="0" fillId="3" borderId="11" xfId="0" applyNumberFormat="1" applyFill="1" applyBorder="1" applyAlignment="1" applyProtection="1">
      <alignment wrapText="1"/>
      <protection locked="0" hidden="1"/>
    </xf>
    <xf numFmtId="14" fontId="0" fillId="0" borderId="5" xfId="0" applyNumberFormat="1" applyFont="1" applyBorder="1" applyAlignment="1" applyProtection="1">
      <protection locked="0" hidden="1"/>
    </xf>
    <xf numFmtId="0" fontId="0" fillId="3" borderId="4" xfId="0" applyNumberFormat="1" applyFill="1" applyBorder="1" applyAlignment="1" applyProtection="1">
      <alignment wrapText="1"/>
      <protection locked="0" hidden="1"/>
    </xf>
    <xf numFmtId="0" fontId="1" fillId="2" borderId="10" xfId="0" applyFont="1" applyFill="1" applyBorder="1" applyAlignment="1" applyProtection="1">
      <alignment horizontal="center" wrapText="1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3" xfId="0" applyFont="1" applyFill="1" applyBorder="1" applyAlignment="1" applyProtection="1">
      <alignment horizontal="center" wrapText="1"/>
      <protection locked="0"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0" fontId="0" fillId="0" borderId="0" xfId="0" applyAlignment="1" applyProtection="1">
      <alignment horizontal="left" wrapText="1"/>
      <protection locked="0" hidden="1"/>
    </xf>
    <xf numFmtId="3" fontId="3" fillId="3" borderId="9" xfId="0" applyNumberFormat="1" applyFont="1" applyFill="1" applyBorder="1" applyAlignment="1" applyProtection="1">
      <alignment horizontal="right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wrapText="1"/>
      <protection locked="0" hidden="1"/>
    </xf>
    <xf numFmtId="14" fontId="4" fillId="0" borderId="4" xfId="0" applyNumberFormat="1" applyFont="1" applyBorder="1" applyAlignment="1" applyProtection="1">
      <alignment horizontal="center" wrapText="1"/>
      <protection locked="0" hidden="1"/>
    </xf>
    <xf numFmtId="0" fontId="3" fillId="3" borderId="4" xfId="0" applyNumberFormat="1" applyFont="1" applyFill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14" fontId="3" fillId="0" borderId="4" xfId="0" applyNumberFormat="1" applyFont="1" applyBorder="1" applyAlignment="1" applyProtection="1">
      <alignment horizontal="right" wrapText="1"/>
      <protection locked="0" hidden="1"/>
    </xf>
    <xf numFmtId="3" fontId="3" fillId="0" borderId="4" xfId="0" applyNumberFormat="1" applyFont="1" applyBorder="1" applyAlignment="1" applyProtection="1">
      <alignment horizontal="right" wrapText="1"/>
      <protection locked="0" hidden="1"/>
    </xf>
    <xf numFmtId="3" fontId="2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wrapText="1"/>
      <protection locked="0" hidden="1"/>
    </xf>
    <xf numFmtId="14" fontId="4" fillId="0" borderId="4" xfId="0" applyNumberFormat="1" applyFont="1" applyBorder="1" applyAlignment="1" applyProtection="1">
      <alignment wrapText="1"/>
      <protection locked="0" hidden="1"/>
    </xf>
    <xf numFmtId="3" fontId="1" fillId="0" borderId="4" xfId="0" applyNumberFormat="1" applyFont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14" fontId="0" fillId="0" borderId="4" xfId="0" applyNumberFormat="1" applyBorder="1" applyAlignment="1" applyProtection="1">
      <alignment wrapText="1"/>
      <protection locked="0" hidden="1"/>
    </xf>
    <xf numFmtId="0" fontId="6" fillId="0" borderId="4" xfId="0" applyFont="1" applyBorder="1" applyAlignment="1" applyProtection="1">
      <alignment wrapText="1"/>
      <protection locked="0" hidden="1"/>
    </xf>
    <xf numFmtId="3" fontId="0" fillId="0" borderId="4" xfId="0" applyNumberFormat="1" applyBorder="1" applyAlignment="1" applyProtection="1">
      <alignment wrapText="1"/>
      <protection locked="0" hidden="1"/>
    </xf>
    <xf numFmtId="0" fontId="0" fillId="3" borderId="4" xfId="0" applyFill="1" applyBorder="1" applyAlignment="1" applyProtection="1">
      <alignment wrapText="1"/>
      <protection locked="0" hidden="1"/>
    </xf>
    <xf numFmtId="14" fontId="0" fillId="2" borderId="4" xfId="0" applyNumberFormat="1" applyFill="1" applyBorder="1" applyAlignment="1" applyProtection="1">
      <alignment wrapText="1"/>
      <protection locked="0" hidden="1"/>
    </xf>
  </cellXfs>
  <cellStyles count="1">
    <cellStyle name="Обычный" xfId="0" builtinId="0"/>
  </cellStyles>
  <dxfs count="28">
    <dxf>
      <numFmt numFmtId="3" formatCode="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protection locked="0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5:Q48" totalsRowShown="0" headerRowDxfId="27" dataDxfId="25" headerRowBorderDxfId="26" tableBorderDxfId="24" totalsRowBorderDxfId="23">
  <autoFilter ref="A5:Q48"/>
  <tableColumns count="17">
    <tableColumn id="1" name="Номер наказу МОЗ про розподіл (або іншого документу)" dataDxfId="15"/>
    <tableColumn id="2" name="Дата наказу МОЗ про розподіл (або іншого документу)" dataDxfId="14"/>
    <tableColumn id="4" name="Область згідно наказу МОЗ про розподіл" dataDxfId="13"/>
    <tableColumn id="6" name="Міжнародна непатентована назва" dataDxfId="12"/>
    <tableColumn id="7" name="Торгівельна назва" dataDxfId="11"/>
    <tableColumn id="8" name="Виробник" dataDxfId="10"/>
    <tableColumn id="9" name="Серія" dataDxfId="9"/>
    <tableColumn id="11" name="Термін придатності" dataDxfId="8"/>
    <tableColumn id="12" name="Кількість  доз однієї серії,  що була розподілена до регіону відповідно до наказу (всього) без врахування карантину" dataDxfId="7"/>
    <tableColumn id="13" name="Кількість  придатніх до використання доз однієї серії, що знаходиться в області (всього) без врахування карантину" dataDxfId="6"/>
    <tableColumn id="14" name=" В т. ч. кількість придатних до використання доз однієї серії, що знаходиться на зберіганні на обласному  рівні без врахування карантину" dataDxfId="5"/>
    <tableColumn id="15" name="Кількість придатних до використання доз однієї серії, що знаходиться на зберіганні на національному рівні без врахування карантину" dataDxfId="4"/>
    <tableColumn id="16" name="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" dataDxfId="3"/>
    <tableColumn id="17" name="Кількість доз однієї серії, що було передано до інших регіонів за звітний період _x000a_(1 місяць)" dataDxfId="2"/>
    <tableColumn id="18" name="Кількість доз однієї серії, що було отримано з інших регіонів за звітний період (1 місяць)" dataDxfId="1"/>
    <tableColumn id="3" name="Кількість доз однієї серії, що переміщені в карантин з різних причин" dataDxfId="0"/>
    <tableColumn id="19" name="Залишки препарату в регіоні (всього)" dataDxfId="22">
      <calculatedColumnFormula>J6+L6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номенклатура" displayName="номенклатура" ref="B1:B19" totalsRowShown="0" headerRowDxfId="21" dataDxfId="19" headerRowBorderDxfId="20" tableBorderDxfId="18" totalsRowBorderDxfId="17">
  <autoFilter ref="B1:B19"/>
  <tableColumns count="1">
    <tableColumn id="1" name="номенклатура" dataDxfId="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workbookViewId="0">
      <selection activeCell="C52" sqref="C52:D52"/>
    </sheetView>
  </sheetViews>
  <sheetFormatPr defaultRowHeight="15" x14ac:dyDescent="0.25"/>
  <cols>
    <col min="1" max="1" width="11.5703125" style="12" customWidth="1"/>
    <col min="2" max="2" width="10.42578125" style="12" customWidth="1"/>
    <col min="3" max="3" width="22.5703125" style="12" customWidth="1"/>
    <col min="4" max="4" width="25.28515625" style="12" customWidth="1"/>
    <col min="5" max="5" width="23.28515625" style="12" customWidth="1"/>
    <col min="6" max="6" width="12.42578125" style="12" customWidth="1"/>
    <col min="7" max="7" width="13.140625" style="12" customWidth="1"/>
    <col min="8" max="8" width="13.140625" style="13" customWidth="1"/>
    <col min="9" max="12" width="13.140625" style="14" customWidth="1"/>
    <col min="13" max="13" width="14.5703125" style="14" customWidth="1"/>
    <col min="14" max="17" width="13.140625" style="14" customWidth="1"/>
    <col min="18" max="16384" width="9.140625" style="11"/>
  </cols>
  <sheetData>
    <row r="1" spans="1:17" s="10" customFormat="1" ht="33.75" customHeight="1" thickBot="1" x14ac:dyDescent="0.3">
      <c r="A1" s="22" t="s">
        <v>55</v>
      </c>
      <c r="B1" s="22"/>
      <c r="C1" s="23"/>
      <c r="D1" s="19" t="s">
        <v>10</v>
      </c>
      <c r="E1" s="20"/>
      <c r="F1" s="20"/>
      <c r="G1" s="21"/>
      <c r="H1" s="8" t="s">
        <v>56</v>
      </c>
      <c r="I1" s="8"/>
      <c r="J1" s="8"/>
      <c r="K1" s="7"/>
      <c r="L1" s="7"/>
      <c r="M1" s="7"/>
      <c r="N1" s="7"/>
      <c r="O1" s="7"/>
      <c r="P1" s="7"/>
      <c r="Q1" s="7"/>
    </row>
    <row r="2" spans="1:17" s="10" customFormat="1" ht="24.75" customHeight="1" thickBot="1" x14ac:dyDescent="0.3">
      <c r="A2" s="5"/>
      <c r="B2" s="5"/>
      <c r="C2" s="9" t="s">
        <v>0</v>
      </c>
      <c r="D2" s="17">
        <v>44256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24.75" customHeight="1" x14ac:dyDescent="0.25">
      <c r="A3" s="5"/>
      <c r="B3" s="5"/>
      <c r="C3" s="9"/>
      <c r="D3" s="6" t="s">
        <v>57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0" customFormat="1" ht="127.5" customHeight="1" x14ac:dyDescent="0.25"/>
    <row r="5" spans="1:17" ht="57" customHeight="1" x14ac:dyDescent="0.25">
      <c r="A5" s="27" t="s">
        <v>53</v>
      </c>
      <c r="B5" s="27" t="s">
        <v>54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58</v>
      </c>
      <c r="J5" s="27" t="s">
        <v>63</v>
      </c>
      <c r="K5" s="27" t="s">
        <v>64</v>
      </c>
      <c r="L5" s="27" t="s">
        <v>65</v>
      </c>
      <c r="M5" s="27" t="s">
        <v>59</v>
      </c>
      <c r="N5" s="27" t="s">
        <v>60</v>
      </c>
      <c r="O5" s="27" t="s">
        <v>61</v>
      </c>
      <c r="P5" s="27" t="s">
        <v>62</v>
      </c>
      <c r="Q5" s="15" t="s">
        <v>52</v>
      </c>
    </row>
    <row r="6" spans="1:17" ht="53.25" customHeight="1" x14ac:dyDescent="0.25">
      <c r="A6" s="28" t="s">
        <v>135</v>
      </c>
      <c r="B6" s="29">
        <v>44237</v>
      </c>
      <c r="C6" s="30" t="str">
        <f>IF(A6&gt;0,$D$1,"")</f>
        <v>Дніпропетровська</v>
      </c>
      <c r="D6" s="31" t="s">
        <v>33</v>
      </c>
      <c r="E6" s="31" t="s">
        <v>137</v>
      </c>
      <c r="F6" s="32" t="s">
        <v>136</v>
      </c>
      <c r="G6" s="31" t="s">
        <v>131</v>
      </c>
      <c r="H6" s="33">
        <v>44592</v>
      </c>
      <c r="I6" s="34">
        <v>46600</v>
      </c>
      <c r="J6" s="34">
        <v>46600</v>
      </c>
      <c r="K6" s="34">
        <v>46600</v>
      </c>
      <c r="L6" s="35"/>
      <c r="M6" s="35"/>
      <c r="N6" s="35"/>
      <c r="O6" s="35"/>
      <c r="P6" s="36"/>
      <c r="Q6" s="26">
        <f>J6+L6</f>
        <v>46600</v>
      </c>
    </row>
    <row r="7" spans="1:17" ht="51" customHeight="1" x14ac:dyDescent="0.25">
      <c r="A7" s="28" t="s">
        <v>130</v>
      </c>
      <c r="B7" s="37">
        <v>44130</v>
      </c>
      <c r="C7" s="30" t="str">
        <f>IF(A7&gt;0,$D$1,"")</f>
        <v>Дніпропетровська</v>
      </c>
      <c r="D7" s="31" t="s">
        <v>33</v>
      </c>
      <c r="E7" s="31" t="s">
        <v>137</v>
      </c>
      <c r="F7" s="32" t="s">
        <v>136</v>
      </c>
      <c r="G7" s="31" t="s">
        <v>131</v>
      </c>
      <c r="H7" s="33">
        <v>44592</v>
      </c>
      <c r="I7" s="34">
        <v>29900</v>
      </c>
      <c r="J7" s="34">
        <v>6976</v>
      </c>
      <c r="K7" s="34"/>
      <c r="L7" s="38"/>
      <c r="M7" s="35"/>
      <c r="N7" s="35"/>
      <c r="O7" s="35"/>
      <c r="P7" s="36"/>
      <c r="Q7" s="16">
        <f>J7+L7</f>
        <v>6976</v>
      </c>
    </row>
    <row r="8" spans="1:17" ht="42" customHeight="1" x14ac:dyDescent="0.25">
      <c r="A8" s="39" t="s">
        <v>122</v>
      </c>
      <c r="B8" s="40">
        <v>43906</v>
      </c>
      <c r="C8" s="18" t="str">
        <f>IF(A8&gt;0,$D$1,"")</f>
        <v>Дніпропетровська</v>
      </c>
      <c r="D8" s="39" t="s">
        <v>34</v>
      </c>
      <c r="E8" s="41" t="s">
        <v>140</v>
      </c>
      <c r="F8" s="39" t="s">
        <v>67</v>
      </c>
      <c r="G8" s="39" t="s">
        <v>123</v>
      </c>
      <c r="H8" s="40">
        <v>44469</v>
      </c>
      <c r="I8" s="42">
        <v>112100</v>
      </c>
      <c r="J8" s="42">
        <v>85005</v>
      </c>
      <c r="K8" s="42"/>
      <c r="L8" s="42"/>
      <c r="M8" s="42"/>
      <c r="N8" s="42"/>
      <c r="O8" s="42"/>
      <c r="P8" s="42"/>
      <c r="Q8" s="16">
        <f>J8+L8</f>
        <v>85005</v>
      </c>
    </row>
    <row r="9" spans="1:17" ht="42.75" customHeight="1" x14ac:dyDescent="0.25">
      <c r="A9" s="39" t="s">
        <v>122</v>
      </c>
      <c r="B9" s="40">
        <v>43906</v>
      </c>
      <c r="C9" s="18" t="str">
        <f>IF(A9&gt;0,$D$1,"")</f>
        <v>Дніпропетровська</v>
      </c>
      <c r="D9" s="39" t="s">
        <v>34</v>
      </c>
      <c r="E9" s="41" t="s">
        <v>140</v>
      </c>
      <c r="F9" s="39" t="s">
        <v>67</v>
      </c>
      <c r="G9" s="39" t="s">
        <v>124</v>
      </c>
      <c r="H9" s="40">
        <v>44500</v>
      </c>
      <c r="I9" s="42">
        <v>28000</v>
      </c>
      <c r="J9" s="42">
        <v>21930</v>
      </c>
      <c r="K9" s="42"/>
      <c r="L9" s="42"/>
      <c r="M9" s="42"/>
      <c r="N9" s="42"/>
      <c r="O9" s="42"/>
      <c r="P9" s="42"/>
      <c r="Q9" s="16">
        <f>J9+L9</f>
        <v>21930</v>
      </c>
    </row>
    <row r="10" spans="1:17" ht="44.25" customHeight="1" x14ac:dyDescent="0.25">
      <c r="A10" s="39" t="s">
        <v>119</v>
      </c>
      <c r="B10" s="40">
        <v>43872</v>
      </c>
      <c r="C10" s="43" t="str">
        <f t="shared" ref="C10:C30" si="0">IF(A10&gt;0,$D$1,"")</f>
        <v>Дніпропетровська</v>
      </c>
      <c r="D10" s="39" t="s">
        <v>36</v>
      </c>
      <c r="E10" s="41" t="s">
        <v>68</v>
      </c>
      <c r="F10" s="39" t="s">
        <v>69</v>
      </c>
      <c r="G10" s="39" t="s">
        <v>118</v>
      </c>
      <c r="H10" s="40">
        <v>44469</v>
      </c>
      <c r="I10" s="42">
        <v>55100</v>
      </c>
      <c r="J10" s="42">
        <v>6471</v>
      </c>
      <c r="K10" s="42"/>
      <c r="L10" s="42"/>
      <c r="M10" s="42"/>
      <c r="N10" s="42"/>
      <c r="O10" s="42"/>
      <c r="P10" s="42"/>
      <c r="Q10" s="16">
        <f>J10+L10</f>
        <v>6471</v>
      </c>
    </row>
    <row r="11" spans="1:17" ht="40.5" customHeight="1" x14ac:dyDescent="0.25">
      <c r="A11" s="39" t="s">
        <v>70</v>
      </c>
      <c r="B11" s="40">
        <v>43721</v>
      </c>
      <c r="C11" s="43" t="str">
        <f t="shared" si="0"/>
        <v>Дніпропетровська</v>
      </c>
      <c r="D11" s="39" t="s">
        <v>37</v>
      </c>
      <c r="E11" s="41" t="s">
        <v>141</v>
      </c>
      <c r="F11" s="39" t="s">
        <v>69</v>
      </c>
      <c r="G11" s="39" t="s">
        <v>71</v>
      </c>
      <c r="H11" s="40">
        <v>44439</v>
      </c>
      <c r="I11" s="42">
        <v>13000</v>
      </c>
      <c r="J11" s="42">
        <v>1491</v>
      </c>
      <c r="K11" s="42"/>
      <c r="L11" s="42"/>
      <c r="M11" s="42"/>
      <c r="N11" s="42"/>
      <c r="O11" s="42"/>
      <c r="P11" s="42"/>
      <c r="Q11" s="16">
        <f t="shared" ref="Q11:Q30" si="1">J11+L11</f>
        <v>1491</v>
      </c>
    </row>
    <row r="12" spans="1:17" ht="40.5" customHeight="1" x14ac:dyDescent="0.25">
      <c r="A12" s="39" t="s">
        <v>70</v>
      </c>
      <c r="B12" s="40">
        <v>43721</v>
      </c>
      <c r="C12" s="43" t="str">
        <f t="shared" si="0"/>
        <v>Дніпропетровська</v>
      </c>
      <c r="D12" s="39" t="s">
        <v>37</v>
      </c>
      <c r="E12" s="41" t="s">
        <v>141</v>
      </c>
      <c r="F12" s="39" t="s">
        <v>69</v>
      </c>
      <c r="G12" s="39" t="s">
        <v>72</v>
      </c>
      <c r="H12" s="40">
        <v>44439</v>
      </c>
      <c r="I12" s="42">
        <v>7500</v>
      </c>
      <c r="J12" s="42">
        <v>1367</v>
      </c>
      <c r="K12" s="42"/>
      <c r="L12" s="42"/>
      <c r="M12" s="42"/>
      <c r="N12" s="42"/>
      <c r="O12" s="42"/>
      <c r="P12" s="42"/>
      <c r="Q12" s="16">
        <f t="shared" si="1"/>
        <v>1367</v>
      </c>
    </row>
    <row r="13" spans="1:17" ht="41.25" customHeight="1" x14ac:dyDescent="0.25">
      <c r="A13" s="39" t="s">
        <v>73</v>
      </c>
      <c r="B13" s="40">
        <v>43747</v>
      </c>
      <c r="C13" s="43" t="str">
        <f t="shared" si="0"/>
        <v>Дніпропетровська</v>
      </c>
      <c r="D13" s="39" t="s">
        <v>37</v>
      </c>
      <c r="E13" s="41" t="s">
        <v>141</v>
      </c>
      <c r="F13" s="39" t="s">
        <v>69</v>
      </c>
      <c r="G13" s="39" t="s">
        <v>74</v>
      </c>
      <c r="H13" s="40">
        <v>44439</v>
      </c>
      <c r="I13" s="42">
        <v>14000</v>
      </c>
      <c r="J13" s="42">
        <v>5160</v>
      </c>
      <c r="K13" s="42"/>
      <c r="L13" s="42"/>
      <c r="M13" s="42"/>
      <c r="N13" s="42"/>
      <c r="O13" s="42"/>
      <c r="P13" s="42"/>
      <c r="Q13" s="16">
        <f t="shared" si="1"/>
        <v>5160</v>
      </c>
    </row>
    <row r="14" spans="1:17" ht="34.5" customHeight="1" x14ac:dyDescent="0.25">
      <c r="A14" s="39" t="s">
        <v>73</v>
      </c>
      <c r="B14" s="40">
        <v>43747</v>
      </c>
      <c r="C14" s="43" t="str">
        <f t="shared" si="0"/>
        <v>Дніпропетровська</v>
      </c>
      <c r="D14" s="39" t="s">
        <v>37</v>
      </c>
      <c r="E14" s="41" t="s">
        <v>141</v>
      </c>
      <c r="F14" s="39" t="s">
        <v>69</v>
      </c>
      <c r="G14" s="39" t="s">
        <v>75</v>
      </c>
      <c r="H14" s="40">
        <v>44439</v>
      </c>
      <c r="I14" s="42">
        <v>6500</v>
      </c>
      <c r="J14" s="42">
        <v>3754</v>
      </c>
      <c r="K14" s="42"/>
      <c r="L14" s="42"/>
      <c r="M14" s="42"/>
      <c r="N14" s="42"/>
      <c r="O14" s="42"/>
      <c r="P14" s="42"/>
      <c r="Q14" s="16">
        <f t="shared" si="1"/>
        <v>3754</v>
      </c>
    </row>
    <row r="15" spans="1:17" ht="40.5" customHeight="1" x14ac:dyDescent="0.25">
      <c r="A15" s="39" t="s">
        <v>119</v>
      </c>
      <c r="B15" s="40">
        <v>43872</v>
      </c>
      <c r="C15" s="18" t="str">
        <f>IF(A15&gt;0,$D$1,"")</f>
        <v>Дніпропетровська</v>
      </c>
      <c r="D15" s="39" t="s">
        <v>37</v>
      </c>
      <c r="E15" s="41" t="s">
        <v>141</v>
      </c>
      <c r="F15" s="39" t="s">
        <v>69</v>
      </c>
      <c r="G15" s="39" t="s">
        <v>120</v>
      </c>
      <c r="H15" s="40">
        <v>44561</v>
      </c>
      <c r="I15" s="42">
        <v>15600</v>
      </c>
      <c r="J15" s="42">
        <v>12137</v>
      </c>
      <c r="K15" s="42"/>
      <c r="L15" s="42"/>
      <c r="M15" s="42"/>
      <c r="N15" s="42"/>
      <c r="O15" s="42"/>
      <c r="P15" s="42"/>
      <c r="Q15" s="16">
        <f>J15+L15</f>
        <v>12137</v>
      </c>
    </row>
    <row r="16" spans="1:17" ht="41.25" customHeight="1" x14ac:dyDescent="0.25">
      <c r="A16" s="39" t="s">
        <v>119</v>
      </c>
      <c r="B16" s="40">
        <v>43872</v>
      </c>
      <c r="C16" s="18" t="str">
        <f>IF(A16&gt;0,$D$1,"")</f>
        <v>Дніпропетровська</v>
      </c>
      <c r="D16" s="39" t="s">
        <v>37</v>
      </c>
      <c r="E16" s="41" t="s">
        <v>141</v>
      </c>
      <c r="F16" s="39" t="s">
        <v>69</v>
      </c>
      <c r="G16" s="39" t="s">
        <v>121</v>
      </c>
      <c r="H16" s="40">
        <v>44561</v>
      </c>
      <c r="I16" s="42">
        <v>14900</v>
      </c>
      <c r="J16" s="42">
        <v>14900</v>
      </c>
      <c r="K16" s="42">
        <v>14900</v>
      </c>
      <c r="L16" s="42"/>
      <c r="M16" s="42"/>
      <c r="N16" s="42"/>
      <c r="O16" s="42"/>
      <c r="P16" s="42"/>
      <c r="Q16" s="16">
        <f>J16+L16</f>
        <v>14900</v>
      </c>
    </row>
    <row r="17" spans="1:17" ht="35.25" customHeight="1" x14ac:dyDescent="0.25">
      <c r="A17" s="39" t="s">
        <v>76</v>
      </c>
      <c r="B17" s="40">
        <v>43754</v>
      </c>
      <c r="C17" s="43" t="str">
        <f t="shared" si="0"/>
        <v>Дніпропетровська</v>
      </c>
      <c r="D17" s="39" t="s">
        <v>38</v>
      </c>
      <c r="E17" s="41" t="s">
        <v>139</v>
      </c>
      <c r="F17" s="39" t="s">
        <v>66</v>
      </c>
      <c r="G17" s="39" t="s">
        <v>77</v>
      </c>
      <c r="H17" s="40">
        <v>44316</v>
      </c>
      <c r="I17" s="42">
        <v>6600</v>
      </c>
      <c r="J17" s="42">
        <v>81</v>
      </c>
      <c r="K17" s="42"/>
      <c r="L17" s="42"/>
      <c r="M17" s="42"/>
      <c r="N17" s="42"/>
      <c r="O17" s="42"/>
      <c r="P17" s="42"/>
      <c r="Q17" s="16">
        <f t="shared" si="1"/>
        <v>81</v>
      </c>
    </row>
    <row r="18" spans="1:17" ht="39" customHeight="1" x14ac:dyDescent="0.25">
      <c r="A18" s="39" t="s">
        <v>110</v>
      </c>
      <c r="B18" s="40">
        <v>43832</v>
      </c>
      <c r="C18" s="18" t="s">
        <v>10</v>
      </c>
      <c r="D18" s="39" t="s">
        <v>38</v>
      </c>
      <c r="E18" s="41" t="s">
        <v>139</v>
      </c>
      <c r="F18" s="39" t="s">
        <v>66</v>
      </c>
      <c r="G18" s="39" t="s">
        <v>111</v>
      </c>
      <c r="H18" s="40">
        <v>44408</v>
      </c>
      <c r="I18" s="42">
        <v>42200</v>
      </c>
      <c r="J18" s="42">
        <v>7218</v>
      </c>
      <c r="K18" s="42"/>
      <c r="L18" s="42"/>
      <c r="M18" s="42"/>
      <c r="N18" s="42"/>
      <c r="O18" s="42"/>
      <c r="P18" s="42"/>
      <c r="Q18" s="16">
        <f t="shared" ref="Q18:Q23" si="2">J18+L18</f>
        <v>7218</v>
      </c>
    </row>
    <row r="19" spans="1:17" ht="40.5" customHeight="1" x14ac:dyDescent="0.25">
      <c r="A19" s="39" t="s">
        <v>110</v>
      </c>
      <c r="B19" s="40">
        <v>43832</v>
      </c>
      <c r="C19" s="18" t="s">
        <v>10</v>
      </c>
      <c r="D19" s="39" t="s">
        <v>38</v>
      </c>
      <c r="E19" s="41" t="s">
        <v>139</v>
      </c>
      <c r="F19" s="39" t="s">
        <v>66</v>
      </c>
      <c r="G19" s="39" t="s">
        <v>112</v>
      </c>
      <c r="H19" s="40">
        <v>44408</v>
      </c>
      <c r="I19" s="42">
        <v>2600</v>
      </c>
      <c r="J19" s="42">
        <v>162</v>
      </c>
      <c r="K19" s="42"/>
      <c r="L19" s="42"/>
      <c r="M19" s="42"/>
      <c r="N19" s="42"/>
      <c r="O19" s="42"/>
      <c r="P19" s="42"/>
      <c r="Q19" s="16">
        <f t="shared" si="2"/>
        <v>162</v>
      </c>
    </row>
    <row r="20" spans="1:17" ht="49.5" customHeight="1" x14ac:dyDescent="0.25">
      <c r="A20" s="39" t="s">
        <v>110</v>
      </c>
      <c r="B20" s="40">
        <v>43832</v>
      </c>
      <c r="C20" s="18" t="s">
        <v>10</v>
      </c>
      <c r="D20" s="39" t="s">
        <v>38</v>
      </c>
      <c r="E20" s="41" t="s">
        <v>139</v>
      </c>
      <c r="F20" s="39" t="s">
        <v>66</v>
      </c>
      <c r="G20" s="39" t="s">
        <v>113</v>
      </c>
      <c r="H20" s="40">
        <v>44469</v>
      </c>
      <c r="I20" s="42">
        <v>13000</v>
      </c>
      <c r="J20" s="42">
        <v>2036</v>
      </c>
      <c r="K20" s="42"/>
      <c r="L20" s="42"/>
      <c r="M20" s="42"/>
      <c r="N20" s="42"/>
      <c r="O20" s="42"/>
      <c r="P20" s="42"/>
      <c r="Q20" s="16">
        <f t="shared" si="2"/>
        <v>2036</v>
      </c>
    </row>
    <row r="21" spans="1:17" ht="41.25" customHeight="1" x14ac:dyDescent="0.25">
      <c r="A21" s="39" t="s">
        <v>114</v>
      </c>
      <c r="B21" s="40">
        <v>43844</v>
      </c>
      <c r="C21" s="18" t="str">
        <f t="shared" ref="C21:C27" si="3">IF(A21&gt;0,$D$1,"")</f>
        <v>Дніпропетровська</v>
      </c>
      <c r="D21" s="39" t="s">
        <v>38</v>
      </c>
      <c r="E21" s="41" t="s">
        <v>139</v>
      </c>
      <c r="F21" s="39" t="s">
        <v>66</v>
      </c>
      <c r="G21" s="39" t="s">
        <v>115</v>
      </c>
      <c r="H21" s="40">
        <v>44469</v>
      </c>
      <c r="I21" s="42">
        <v>12400</v>
      </c>
      <c r="J21" s="42">
        <v>7832</v>
      </c>
      <c r="K21" s="42"/>
      <c r="L21" s="42"/>
      <c r="M21" s="42"/>
      <c r="N21" s="42"/>
      <c r="O21" s="42"/>
      <c r="P21" s="42"/>
      <c r="Q21" s="16">
        <f t="shared" si="2"/>
        <v>7832</v>
      </c>
    </row>
    <row r="22" spans="1:17" ht="45.75" customHeight="1" x14ac:dyDescent="0.25">
      <c r="A22" s="39" t="s">
        <v>114</v>
      </c>
      <c r="B22" s="40">
        <v>43844</v>
      </c>
      <c r="C22" s="18" t="str">
        <f t="shared" si="3"/>
        <v>Дніпропетровська</v>
      </c>
      <c r="D22" s="39" t="s">
        <v>38</v>
      </c>
      <c r="E22" s="41" t="s">
        <v>139</v>
      </c>
      <c r="F22" s="39" t="s">
        <v>66</v>
      </c>
      <c r="G22" s="39" t="s">
        <v>116</v>
      </c>
      <c r="H22" s="40">
        <v>44469</v>
      </c>
      <c r="I22" s="42">
        <v>1600</v>
      </c>
      <c r="J22" s="42">
        <v>1548</v>
      </c>
      <c r="K22" s="42"/>
      <c r="L22" s="42"/>
      <c r="M22" s="42"/>
      <c r="N22" s="42"/>
      <c r="O22" s="42"/>
      <c r="P22" s="42"/>
      <c r="Q22" s="16">
        <f t="shared" si="2"/>
        <v>1548</v>
      </c>
    </row>
    <row r="23" spans="1:17" ht="42.75" customHeight="1" x14ac:dyDescent="0.25">
      <c r="A23" s="39" t="s">
        <v>114</v>
      </c>
      <c r="B23" s="40">
        <v>43844</v>
      </c>
      <c r="C23" s="18" t="str">
        <f t="shared" si="3"/>
        <v>Дніпропетровська</v>
      </c>
      <c r="D23" s="39" t="s">
        <v>38</v>
      </c>
      <c r="E23" s="41" t="s">
        <v>139</v>
      </c>
      <c r="F23" s="39" t="s">
        <v>66</v>
      </c>
      <c r="G23" s="39" t="s">
        <v>117</v>
      </c>
      <c r="H23" s="40">
        <v>44469</v>
      </c>
      <c r="I23" s="42">
        <v>10800</v>
      </c>
      <c r="J23" s="42">
        <v>6088</v>
      </c>
      <c r="K23" s="42"/>
      <c r="L23" s="42"/>
      <c r="M23" s="42"/>
      <c r="N23" s="42"/>
      <c r="O23" s="42"/>
      <c r="P23" s="42"/>
      <c r="Q23" s="16">
        <f t="shared" si="2"/>
        <v>6088</v>
      </c>
    </row>
    <row r="24" spans="1:17" ht="52.5" customHeight="1" x14ac:dyDescent="0.25">
      <c r="A24" s="39" t="s">
        <v>125</v>
      </c>
      <c r="B24" s="40">
        <v>44001</v>
      </c>
      <c r="C24" s="18" t="str">
        <f t="shared" si="3"/>
        <v>Дніпропетровська</v>
      </c>
      <c r="D24" s="39" t="s">
        <v>38</v>
      </c>
      <c r="E24" s="41" t="s">
        <v>139</v>
      </c>
      <c r="F24" s="39" t="s">
        <v>66</v>
      </c>
      <c r="G24" s="39" t="s">
        <v>126</v>
      </c>
      <c r="H24" s="40">
        <v>44500</v>
      </c>
      <c r="I24" s="42">
        <v>22200</v>
      </c>
      <c r="J24" s="42">
        <v>19286</v>
      </c>
      <c r="K24" s="42"/>
      <c r="L24" s="42"/>
      <c r="M24" s="42"/>
      <c r="N24" s="42"/>
      <c r="O24" s="42"/>
      <c r="P24" s="42"/>
      <c r="Q24" s="16">
        <f>J24+L24</f>
        <v>19286</v>
      </c>
    </row>
    <row r="25" spans="1:17" ht="52.5" customHeight="1" x14ac:dyDescent="0.25">
      <c r="A25" s="39" t="s">
        <v>125</v>
      </c>
      <c r="B25" s="40">
        <v>44001</v>
      </c>
      <c r="C25" s="18" t="str">
        <f t="shared" si="3"/>
        <v>Дніпропетровська</v>
      </c>
      <c r="D25" s="39" t="s">
        <v>38</v>
      </c>
      <c r="E25" s="41" t="s">
        <v>139</v>
      </c>
      <c r="F25" s="39" t="s">
        <v>66</v>
      </c>
      <c r="G25" s="39" t="s">
        <v>127</v>
      </c>
      <c r="H25" s="40">
        <v>44561</v>
      </c>
      <c r="I25" s="42">
        <v>2000</v>
      </c>
      <c r="J25" s="42">
        <v>1778</v>
      </c>
      <c r="K25" s="42"/>
      <c r="L25" s="42"/>
      <c r="M25" s="42"/>
      <c r="N25" s="42"/>
      <c r="O25" s="42"/>
      <c r="P25" s="42"/>
      <c r="Q25" s="16">
        <f>J25+L25</f>
        <v>1778</v>
      </c>
    </row>
    <row r="26" spans="1:17" ht="54.75" customHeight="1" x14ac:dyDescent="0.25">
      <c r="A26" s="39" t="s">
        <v>132</v>
      </c>
      <c r="B26" s="40">
        <v>44214</v>
      </c>
      <c r="C26" s="18" t="str">
        <f t="shared" si="3"/>
        <v>Дніпропетровська</v>
      </c>
      <c r="D26" s="39" t="s">
        <v>38</v>
      </c>
      <c r="E26" s="41" t="s">
        <v>139</v>
      </c>
      <c r="F26" s="39" t="s">
        <v>66</v>
      </c>
      <c r="G26" s="39" t="s">
        <v>133</v>
      </c>
      <c r="H26" s="40">
        <v>44742</v>
      </c>
      <c r="I26" s="42">
        <v>55400</v>
      </c>
      <c r="J26" s="42">
        <v>55126</v>
      </c>
      <c r="K26" s="42"/>
      <c r="L26" s="42"/>
      <c r="M26" s="42"/>
      <c r="N26" s="42"/>
      <c r="O26" s="42"/>
      <c r="P26" s="42"/>
      <c r="Q26" s="16">
        <f>J26+L26</f>
        <v>55126</v>
      </c>
    </row>
    <row r="27" spans="1:17" ht="42.75" customHeight="1" x14ac:dyDescent="0.25">
      <c r="A27" s="39" t="s">
        <v>132</v>
      </c>
      <c r="B27" s="40">
        <v>44214</v>
      </c>
      <c r="C27" s="18" t="str">
        <f t="shared" si="3"/>
        <v>Дніпропетровська</v>
      </c>
      <c r="D27" s="39" t="s">
        <v>38</v>
      </c>
      <c r="E27" s="41" t="s">
        <v>139</v>
      </c>
      <c r="F27" s="39" t="s">
        <v>66</v>
      </c>
      <c r="G27" s="39" t="s">
        <v>134</v>
      </c>
      <c r="H27" s="40">
        <v>44773</v>
      </c>
      <c r="I27" s="42">
        <v>13800</v>
      </c>
      <c r="J27" s="42">
        <v>13800</v>
      </c>
      <c r="K27" s="42"/>
      <c r="L27" s="42"/>
      <c r="M27" s="42"/>
      <c r="N27" s="42"/>
      <c r="O27" s="42"/>
      <c r="P27" s="42"/>
      <c r="Q27" s="16">
        <f>J27+L27</f>
        <v>13800</v>
      </c>
    </row>
    <row r="28" spans="1:17" ht="36" customHeight="1" x14ac:dyDescent="0.25">
      <c r="A28" s="39" t="s">
        <v>79</v>
      </c>
      <c r="B28" s="40">
        <v>43510</v>
      </c>
      <c r="C28" s="43" t="str">
        <f t="shared" si="0"/>
        <v>Дніпропетровська</v>
      </c>
      <c r="D28" s="39" t="s">
        <v>39</v>
      </c>
      <c r="E28" s="41" t="s">
        <v>142</v>
      </c>
      <c r="F28" s="39" t="s">
        <v>78</v>
      </c>
      <c r="G28" s="39" t="s">
        <v>80</v>
      </c>
      <c r="H28" s="40">
        <v>44302</v>
      </c>
      <c r="I28" s="42">
        <v>17600</v>
      </c>
      <c r="J28" s="42">
        <v>702</v>
      </c>
      <c r="K28" s="42"/>
      <c r="L28" s="42"/>
      <c r="M28" s="42"/>
      <c r="N28" s="42"/>
      <c r="O28" s="42"/>
      <c r="P28" s="42"/>
      <c r="Q28" s="16">
        <f t="shared" si="1"/>
        <v>702</v>
      </c>
    </row>
    <row r="29" spans="1:17" ht="42" customHeight="1" x14ac:dyDescent="0.25">
      <c r="A29" s="39" t="s">
        <v>79</v>
      </c>
      <c r="B29" s="40">
        <v>43510</v>
      </c>
      <c r="C29" s="43" t="str">
        <f t="shared" si="0"/>
        <v>Дніпропетровська</v>
      </c>
      <c r="D29" s="39" t="s">
        <v>39</v>
      </c>
      <c r="E29" s="41" t="s">
        <v>142</v>
      </c>
      <c r="F29" s="39" t="s">
        <v>78</v>
      </c>
      <c r="G29" s="39" t="s">
        <v>81</v>
      </c>
      <c r="H29" s="40">
        <v>44324</v>
      </c>
      <c r="I29" s="42">
        <v>66000</v>
      </c>
      <c r="J29" s="42">
        <v>23643</v>
      </c>
      <c r="K29" s="42"/>
      <c r="L29" s="42"/>
      <c r="M29" s="42"/>
      <c r="N29" s="42"/>
      <c r="O29" s="42"/>
      <c r="P29" s="42"/>
      <c r="Q29" s="16">
        <f t="shared" si="1"/>
        <v>23643</v>
      </c>
    </row>
    <row r="30" spans="1:17" ht="46.5" customHeight="1" x14ac:dyDescent="0.25">
      <c r="A30" s="39" t="s">
        <v>79</v>
      </c>
      <c r="B30" s="40">
        <v>43510</v>
      </c>
      <c r="C30" s="43" t="str">
        <f t="shared" si="0"/>
        <v>Дніпропетровська</v>
      </c>
      <c r="D30" s="39" t="s">
        <v>39</v>
      </c>
      <c r="E30" s="41" t="s">
        <v>142</v>
      </c>
      <c r="F30" s="39" t="s">
        <v>78</v>
      </c>
      <c r="G30" s="39" t="s">
        <v>82</v>
      </c>
      <c r="H30" s="40">
        <v>44351</v>
      </c>
      <c r="I30" s="42">
        <v>17520</v>
      </c>
      <c r="J30" s="42">
        <v>1926</v>
      </c>
      <c r="K30" s="42"/>
      <c r="L30" s="42"/>
      <c r="M30" s="42"/>
      <c r="N30" s="42"/>
      <c r="O30" s="42"/>
      <c r="P30" s="42"/>
      <c r="Q30" s="16">
        <f t="shared" si="1"/>
        <v>1926</v>
      </c>
    </row>
    <row r="31" spans="1:17" ht="27.75" customHeight="1" x14ac:dyDescent="0.25">
      <c r="A31" s="39" t="s">
        <v>128</v>
      </c>
      <c r="B31" s="40">
        <v>44042</v>
      </c>
      <c r="C31" s="18" t="str">
        <f>IF(A31&gt;0,$D$1,"")</f>
        <v>Дніпропетровська</v>
      </c>
      <c r="D31" s="39" t="s">
        <v>40</v>
      </c>
      <c r="E31" s="41" t="s">
        <v>138</v>
      </c>
      <c r="F31" s="39" t="s">
        <v>107</v>
      </c>
      <c r="G31" s="39" t="s">
        <v>129</v>
      </c>
      <c r="H31" s="40">
        <v>44926</v>
      </c>
      <c r="I31" s="42">
        <v>16150</v>
      </c>
      <c r="J31" s="42">
        <v>2786</v>
      </c>
      <c r="K31" s="42"/>
      <c r="L31" s="42"/>
      <c r="M31" s="42"/>
      <c r="N31" s="42"/>
      <c r="O31" s="42"/>
      <c r="P31" s="42"/>
      <c r="Q31" s="16">
        <f>J31+L31</f>
        <v>2786</v>
      </c>
    </row>
    <row r="32" spans="1:17" ht="28.5" customHeight="1" x14ac:dyDescent="0.25">
      <c r="A32" s="39" t="s">
        <v>109</v>
      </c>
      <c r="B32" s="40">
        <v>43804</v>
      </c>
      <c r="C32" s="43" t="s">
        <v>10</v>
      </c>
      <c r="D32" s="39" t="s">
        <v>40</v>
      </c>
      <c r="E32" s="41" t="s">
        <v>138</v>
      </c>
      <c r="F32" s="39" t="s">
        <v>107</v>
      </c>
      <c r="G32" s="39" t="s">
        <v>108</v>
      </c>
      <c r="H32" s="40">
        <v>44651</v>
      </c>
      <c r="I32" s="42">
        <v>13000</v>
      </c>
      <c r="J32" s="42">
        <v>397</v>
      </c>
      <c r="K32" s="42"/>
      <c r="L32" s="42"/>
      <c r="M32" s="42"/>
      <c r="N32" s="42"/>
      <c r="O32" s="42"/>
      <c r="P32" s="42"/>
      <c r="Q32" s="16">
        <f>J32+L32</f>
        <v>397</v>
      </c>
    </row>
    <row r="33" spans="1:17" ht="28.5" customHeight="1" x14ac:dyDescent="0.25">
      <c r="A33" s="39" t="s">
        <v>85</v>
      </c>
      <c r="B33" s="40">
        <v>43447</v>
      </c>
      <c r="C33" s="43" t="s">
        <v>10</v>
      </c>
      <c r="D33" s="39" t="s">
        <v>41</v>
      </c>
      <c r="E33" s="41" t="s">
        <v>83</v>
      </c>
      <c r="F33" s="39" t="s">
        <v>84</v>
      </c>
      <c r="G33" s="39" t="s">
        <v>87</v>
      </c>
      <c r="H33" s="44">
        <v>44347</v>
      </c>
      <c r="I33" s="42">
        <v>2300</v>
      </c>
      <c r="J33" s="42">
        <v>972</v>
      </c>
      <c r="K33" s="42"/>
      <c r="L33" s="42"/>
      <c r="M33" s="42"/>
      <c r="N33" s="42"/>
      <c r="O33" s="42"/>
      <c r="P33" s="42"/>
      <c r="Q33" s="16">
        <f>J33+L33</f>
        <v>972</v>
      </c>
    </row>
    <row r="34" spans="1:17" ht="28.5" customHeight="1" x14ac:dyDescent="0.25">
      <c r="A34" s="39" t="s">
        <v>85</v>
      </c>
      <c r="B34" s="40">
        <v>43447</v>
      </c>
      <c r="C34" s="43" t="s">
        <v>10</v>
      </c>
      <c r="D34" s="39" t="s">
        <v>41</v>
      </c>
      <c r="E34" s="41" t="s">
        <v>83</v>
      </c>
      <c r="F34" s="39" t="s">
        <v>84</v>
      </c>
      <c r="G34" s="39" t="s">
        <v>89</v>
      </c>
      <c r="H34" s="40">
        <v>44347</v>
      </c>
      <c r="I34" s="42">
        <v>7200</v>
      </c>
      <c r="J34" s="42">
        <v>1281</v>
      </c>
      <c r="K34" s="42"/>
      <c r="L34" s="42"/>
      <c r="M34" s="42"/>
      <c r="N34" s="42"/>
      <c r="O34" s="42"/>
      <c r="P34" s="42"/>
      <c r="Q34" s="16">
        <f>J34+L34</f>
        <v>1281</v>
      </c>
    </row>
    <row r="35" spans="1:17" ht="28.5" customHeight="1" x14ac:dyDescent="0.25">
      <c r="A35" s="39" t="s">
        <v>88</v>
      </c>
      <c r="B35" s="40">
        <v>43463</v>
      </c>
      <c r="C35" s="43" t="s">
        <v>10</v>
      </c>
      <c r="D35" s="39" t="s">
        <v>41</v>
      </c>
      <c r="E35" s="41" t="s">
        <v>83</v>
      </c>
      <c r="F35" s="39" t="s">
        <v>84</v>
      </c>
      <c r="G35" s="39" t="s">
        <v>86</v>
      </c>
      <c r="H35" s="40">
        <v>44316</v>
      </c>
      <c r="I35" s="42">
        <v>10500</v>
      </c>
      <c r="J35" s="42">
        <v>2029</v>
      </c>
      <c r="K35" s="42"/>
      <c r="L35" s="42"/>
      <c r="M35" s="42"/>
      <c r="N35" s="42"/>
      <c r="O35" s="42"/>
      <c r="P35" s="42"/>
      <c r="Q35" s="16">
        <f>J35+L35</f>
        <v>2029</v>
      </c>
    </row>
    <row r="36" spans="1:17" ht="27" customHeight="1" x14ac:dyDescent="0.25">
      <c r="A36" s="39" t="s">
        <v>85</v>
      </c>
      <c r="B36" s="40">
        <v>43447</v>
      </c>
      <c r="C36" s="18" t="str">
        <f t="shared" ref="C36:C39" si="4">IF(A36&gt;0,$D$1,"")</f>
        <v>Дніпропетровська</v>
      </c>
      <c r="D36" s="39" t="s">
        <v>41</v>
      </c>
      <c r="E36" s="41" t="s">
        <v>83</v>
      </c>
      <c r="F36" s="39" t="s">
        <v>84</v>
      </c>
      <c r="G36" s="39" t="s">
        <v>86</v>
      </c>
      <c r="H36" s="40">
        <v>44316</v>
      </c>
      <c r="I36" s="42">
        <v>69120</v>
      </c>
      <c r="J36" s="42">
        <v>411</v>
      </c>
      <c r="K36" s="42"/>
      <c r="L36" s="42"/>
      <c r="M36" s="42"/>
      <c r="N36" s="42"/>
      <c r="O36" s="42"/>
      <c r="P36" s="42"/>
      <c r="Q36" s="16">
        <f t="shared" ref="Q36:Q39" si="5">J36+L36</f>
        <v>411</v>
      </c>
    </row>
    <row r="37" spans="1:17" ht="30" customHeight="1" x14ac:dyDescent="0.25">
      <c r="A37" s="39" t="s">
        <v>85</v>
      </c>
      <c r="B37" s="40">
        <v>43447</v>
      </c>
      <c r="C37" s="18" t="str">
        <f t="shared" si="4"/>
        <v>Дніпропетровська</v>
      </c>
      <c r="D37" s="39" t="s">
        <v>41</v>
      </c>
      <c r="E37" s="41" t="s">
        <v>83</v>
      </c>
      <c r="F37" s="39" t="s">
        <v>84</v>
      </c>
      <c r="G37" s="39" t="s">
        <v>87</v>
      </c>
      <c r="H37" s="40">
        <v>44347</v>
      </c>
      <c r="I37" s="42">
        <v>40320</v>
      </c>
      <c r="J37" s="42">
        <v>202</v>
      </c>
      <c r="K37" s="42"/>
      <c r="L37" s="42"/>
      <c r="M37" s="42"/>
      <c r="N37" s="42"/>
      <c r="O37" s="42"/>
      <c r="P37" s="42"/>
      <c r="Q37" s="16">
        <f t="shared" si="5"/>
        <v>202</v>
      </c>
    </row>
    <row r="38" spans="1:17" ht="28.5" customHeight="1" x14ac:dyDescent="0.25">
      <c r="A38" s="39" t="s">
        <v>88</v>
      </c>
      <c r="B38" s="40">
        <v>43463</v>
      </c>
      <c r="C38" s="18" t="str">
        <f t="shared" si="4"/>
        <v>Дніпропетровська</v>
      </c>
      <c r="D38" s="39" t="s">
        <v>41</v>
      </c>
      <c r="E38" s="41" t="s">
        <v>83</v>
      </c>
      <c r="F38" s="39" t="s">
        <v>84</v>
      </c>
      <c r="G38" s="39" t="s">
        <v>87</v>
      </c>
      <c r="H38" s="40">
        <v>44347</v>
      </c>
      <c r="I38" s="42">
        <v>21970</v>
      </c>
      <c r="J38" s="42">
        <v>80</v>
      </c>
      <c r="K38" s="42"/>
      <c r="L38" s="42"/>
      <c r="M38" s="42"/>
      <c r="N38" s="42"/>
      <c r="O38" s="42"/>
      <c r="P38" s="42"/>
      <c r="Q38" s="16">
        <f t="shared" si="5"/>
        <v>80</v>
      </c>
    </row>
    <row r="39" spans="1:17" ht="28.5" customHeight="1" x14ac:dyDescent="0.25">
      <c r="A39" s="39" t="s">
        <v>88</v>
      </c>
      <c r="B39" s="40">
        <v>43463</v>
      </c>
      <c r="C39" s="18" t="str">
        <f t="shared" si="4"/>
        <v>Дніпропетровська</v>
      </c>
      <c r="D39" s="39" t="s">
        <v>41</v>
      </c>
      <c r="E39" s="41" t="s">
        <v>83</v>
      </c>
      <c r="F39" s="39" t="s">
        <v>84</v>
      </c>
      <c r="G39" s="39" t="s">
        <v>89</v>
      </c>
      <c r="H39" s="40">
        <v>44347</v>
      </c>
      <c r="I39" s="42">
        <v>87360</v>
      </c>
      <c r="J39" s="42">
        <v>1797</v>
      </c>
      <c r="K39" s="42"/>
      <c r="L39" s="42"/>
      <c r="M39" s="42"/>
      <c r="N39" s="42"/>
      <c r="O39" s="42"/>
      <c r="P39" s="42"/>
      <c r="Q39" s="16">
        <f t="shared" si="5"/>
        <v>1797</v>
      </c>
    </row>
    <row r="40" spans="1:17" ht="28.5" customHeight="1" x14ac:dyDescent="0.25">
      <c r="A40" s="39" t="s">
        <v>92</v>
      </c>
      <c r="B40" s="40">
        <v>43418</v>
      </c>
      <c r="C40" s="18" t="str">
        <f t="shared" ref="C40:C41" si="6">IF(A40&gt;0,$D$1,"")</f>
        <v>Дніпропетровська</v>
      </c>
      <c r="D40" s="39" t="s">
        <v>42</v>
      </c>
      <c r="E40" s="41" t="s">
        <v>90</v>
      </c>
      <c r="F40" s="39" t="s">
        <v>91</v>
      </c>
      <c r="G40" s="39" t="s">
        <v>93</v>
      </c>
      <c r="H40" s="40">
        <v>44255</v>
      </c>
      <c r="I40" s="42">
        <v>15600</v>
      </c>
      <c r="J40" s="42">
        <v>0</v>
      </c>
      <c r="K40" s="42"/>
      <c r="L40" s="42"/>
      <c r="M40" s="42"/>
      <c r="N40" s="42"/>
      <c r="O40" s="42"/>
      <c r="P40" s="42"/>
      <c r="Q40" s="16">
        <f t="shared" ref="Q40:Q41" si="7">J40+L40</f>
        <v>0</v>
      </c>
    </row>
    <row r="41" spans="1:17" ht="30" customHeight="1" x14ac:dyDescent="0.25">
      <c r="A41" s="39" t="s">
        <v>92</v>
      </c>
      <c r="B41" s="40">
        <v>43418</v>
      </c>
      <c r="C41" s="18" t="str">
        <f t="shared" si="6"/>
        <v>Дніпропетровська</v>
      </c>
      <c r="D41" s="39" t="s">
        <v>42</v>
      </c>
      <c r="E41" s="41" t="s">
        <v>90</v>
      </c>
      <c r="F41" s="39" t="s">
        <v>91</v>
      </c>
      <c r="G41" s="39" t="s">
        <v>94</v>
      </c>
      <c r="H41" s="40">
        <v>44286</v>
      </c>
      <c r="I41" s="42">
        <v>36000</v>
      </c>
      <c r="J41" s="42">
        <v>2524</v>
      </c>
      <c r="K41" s="42"/>
      <c r="L41" s="42"/>
      <c r="M41" s="42"/>
      <c r="N41" s="42"/>
      <c r="O41" s="42"/>
      <c r="P41" s="42"/>
      <c r="Q41" s="16">
        <f t="shared" si="7"/>
        <v>2524</v>
      </c>
    </row>
    <row r="42" spans="1:17" ht="28.5" customHeight="1" x14ac:dyDescent="0.25">
      <c r="A42" s="39" t="s">
        <v>95</v>
      </c>
      <c r="B42" s="40">
        <v>43474</v>
      </c>
      <c r="C42" s="18" t="str">
        <f t="shared" ref="C42:C46" si="8">IF(A42&gt;0,$D$1,"")</f>
        <v>Дніпропетровська</v>
      </c>
      <c r="D42" s="39" t="s">
        <v>42</v>
      </c>
      <c r="E42" s="41" t="s">
        <v>90</v>
      </c>
      <c r="F42" s="39" t="s">
        <v>91</v>
      </c>
      <c r="G42" s="39" t="s">
        <v>96</v>
      </c>
      <c r="H42" s="40">
        <v>44286</v>
      </c>
      <c r="I42" s="42">
        <v>33100</v>
      </c>
      <c r="J42" s="42">
        <v>11552</v>
      </c>
      <c r="K42" s="42"/>
      <c r="L42" s="42"/>
      <c r="M42" s="42"/>
      <c r="N42" s="42"/>
      <c r="O42" s="42"/>
      <c r="P42" s="42"/>
      <c r="Q42" s="16">
        <f t="shared" ref="Q42:Q46" si="9">J42+L42</f>
        <v>11552</v>
      </c>
    </row>
    <row r="43" spans="1:17" ht="28.5" customHeight="1" x14ac:dyDescent="0.25">
      <c r="A43" s="39" t="s">
        <v>95</v>
      </c>
      <c r="B43" s="40">
        <v>43474</v>
      </c>
      <c r="C43" s="18" t="str">
        <f t="shared" si="8"/>
        <v>Дніпропетровська</v>
      </c>
      <c r="D43" s="39" t="s">
        <v>42</v>
      </c>
      <c r="E43" s="41" t="s">
        <v>90</v>
      </c>
      <c r="F43" s="39" t="s">
        <v>91</v>
      </c>
      <c r="G43" s="39" t="s">
        <v>97</v>
      </c>
      <c r="H43" s="40">
        <v>44286</v>
      </c>
      <c r="I43" s="42">
        <v>6500</v>
      </c>
      <c r="J43" s="42">
        <v>2443</v>
      </c>
      <c r="K43" s="42"/>
      <c r="L43" s="42"/>
      <c r="M43" s="42"/>
      <c r="N43" s="42"/>
      <c r="O43" s="42"/>
      <c r="P43" s="42"/>
      <c r="Q43" s="16">
        <f t="shared" si="9"/>
        <v>2443</v>
      </c>
    </row>
    <row r="44" spans="1:17" ht="28.5" customHeight="1" x14ac:dyDescent="0.25">
      <c r="A44" s="39" t="s">
        <v>95</v>
      </c>
      <c r="B44" s="40">
        <v>43474</v>
      </c>
      <c r="C44" s="18" t="str">
        <f t="shared" si="8"/>
        <v>Дніпропетровська</v>
      </c>
      <c r="D44" s="39" t="s">
        <v>42</v>
      </c>
      <c r="E44" s="41" t="s">
        <v>90</v>
      </c>
      <c r="F44" s="39" t="s">
        <v>91</v>
      </c>
      <c r="G44" s="39" t="s">
        <v>98</v>
      </c>
      <c r="H44" s="40">
        <v>44347</v>
      </c>
      <c r="I44" s="42">
        <v>14919</v>
      </c>
      <c r="J44" s="42">
        <v>6610</v>
      </c>
      <c r="K44" s="42"/>
      <c r="L44" s="42"/>
      <c r="M44" s="42"/>
      <c r="N44" s="42"/>
      <c r="O44" s="42"/>
      <c r="P44" s="42"/>
      <c r="Q44" s="16">
        <f t="shared" si="9"/>
        <v>6610</v>
      </c>
    </row>
    <row r="45" spans="1:17" ht="38.25" customHeight="1" x14ac:dyDescent="0.25">
      <c r="A45" s="39" t="s">
        <v>99</v>
      </c>
      <c r="B45" s="40">
        <v>43572</v>
      </c>
      <c r="C45" s="18" t="str">
        <f t="shared" si="8"/>
        <v>Дніпропетровська</v>
      </c>
      <c r="D45" s="39" t="s">
        <v>43</v>
      </c>
      <c r="E45" s="41" t="s">
        <v>100</v>
      </c>
      <c r="F45" s="39" t="s">
        <v>67</v>
      </c>
      <c r="G45" s="39" t="s">
        <v>101</v>
      </c>
      <c r="H45" s="40">
        <v>44316</v>
      </c>
      <c r="I45" s="42">
        <v>1156</v>
      </c>
      <c r="J45" s="42">
        <v>86</v>
      </c>
      <c r="K45" s="42"/>
      <c r="L45" s="42"/>
      <c r="M45" s="42"/>
      <c r="N45" s="42"/>
      <c r="O45" s="42"/>
      <c r="P45" s="42"/>
      <c r="Q45" s="16">
        <f t="shared" si="9"/>
        <v>86</v>
      </c>
    </row>
    <row r="46" spans="1:17" ht="37.5" customHeight="1" x14ac:dyDescent="0.25">
      <c r="A46" s="39" t="s">
        <v>102</v>
      </c>
      <c r="B46" s="40">
        <v>43578</v>
      </c>
      <c r="C46" s="18" t="str">
        <f t="shared" si="8"/>
        <v>Дніпропетровська</v>
      </c>
      <c r="D46" s="39" t="s">
        <v>43</v>
      </c>
      <c r="E46" s="41" t="s">
        <v>100</v>
      </c>
      <c r="F46" s="39" t="s">
        <v>67</v>
      </c>
      <c r="G46" s="39" t="s">
        <v>101</v>
      </c>
      <c r="H46" s="40">
        <v>44316</v>
      </c>
      <c r="I46" s="42">
        <v>1925</v>
      </c>
      <c r="J46" s="42">
        <v>140</v>
      </c>
      <c r="K46" s="42"/>
      <c r="L46" s="42"/>
      <c r="M46" s="42"/>
      <c r="N46" s="42"/>
      <c r="O46" s="42"/>
      <c r="P46" s="42"/>
      <c r="Q46" s="16">
        <f t="shared" si="9"/>
        <v>140</v>
      </c>
    </row>
    <row r="47" spans="1:17" ht="37.5" customHeight="1" x14ac:dyDescent="0.25">
      <c r="A47" s="39" t="s">
        <v>103</v>
      </c>
      <c r="B47" s="40">
        <v>43668</v>
      </c>
      <c r="C47" s="18" t="str">
        <f t="shared" ref="C47:C48" si="10">IF(A47&gt;0,$D$1,"")</f>
        <v>Дніпропетровська</v>
      </c>
      <c r="D47" s="39" t="s">
        <v>43</v>
      </c>
      <c r="E47" s="41" t="s">
        <v>104</v>
      </c>
      <c r="F47" s="39" t="s">
        <v>105</v>
      </c>
      <c r="G47" s="39" t="s">
        <v>106</v>
      </c>
      <c r="H47" s="40">
        <v>44561</v>
      </c>
      <c r="I47" s="42">
        <v>4580</v>
      </c>
      <c r="J47" s="42">
        <v>1073</v>
      </c>
      <c r="K47" s="42"/>
      <c r="L47" s="42"/>
      <c r="M47" s="42"/>
      <c r="N47" s="42"/>
      <c r="O47" s="42"/>
      <c r="P47" s="42"/>
      <c r="Q47" s="16">
        <f t="shared" ref="Q47:Q48" si="11">J47+L47</f>
        <v>1073</v>
      </c>
    </row>
    <row r="48" spans="1:17" ht="28.5" customHeight="1" x14ac:dyDescent="0.25">
      <c r="A48" s="39"/>
      <c r="B48" s="40"/>
      <c r="C48" s="18" t="str">
        <f t="shared" si="10"/>
        <v/>
      </c>
      <c r="D48" s="39"/>
      <c r="E48" s="39"/>
      <c r="F48" s="39"/>
      <c r="G48" s="39"/>
      <c r="H48" s="40"/>
      <c r="I48" s="42"/>
      <c r="J48" s="42"/>
      <c r="K48" s="42"/>
      <c r="L48" s="42"/>
      <c r="M48" s="42"/>
      <c r="N48" s="42"/>
      <c r="O48" s="42"/>
      <c r="P48" s="42"/>
      <c r="Q48" s="16">
        <f t="shared" si="11"/>
        <v>0</v>
      </c>
    </row>
    <row r="49" spans="3:4" ht="28.5" customHeight="1" x14ac:dyDescent="0.25"/>
    <row r="50" spans="3:4" ht="28.5" customHeight="1" x14ac:dyDescent="0.3">
      <c r="C50" s="24"/>
      <c r="D50" s="24"/>
    </row>
    <row r="51" spans="3:4" ht="28.5" customHeight="1" x14ac:dyDescent="0.25"/>
    <row r="52" spans="3:4" ht="28.5" customHeight="1" x14ac:dyDescent="0.25">
      <c r="C52" s="25"/>
      <c r="D52" s="25"/>
    </row>
    <row r="53" spans="3:4" ht="28.5" customHeight="1" x14ac:dyDescent="0.25"/>
    <row r="54" spans="3:4" ht="28.5" customHeight="1" x14ac:dyDescent="0.25"/>
    <row r="55" spans="3:4" ht="28.5" customHeight="1" x14ac:dyDescent="0.25"/>
    <row r="56" spans="3:4" ht="28.5" customHeight="1" x14ac:dyDescent="0.25"/>
    <row r="57" spans="3:4" ht="28.5" customHeight="1" x14ac:dyDescent="0.25"/>
    <row r="58" spans="3:4" ht="28.5" customHeight="1" x14ac:dyDescent="0.25"/>
    <row r="59" spans="3:4" ht="28.5" customHeight="1" x14ac:dyDescent="0.25"/>
    <row r="60" spans="3:4" ht="28.5" customHeight="1" x14ac:dyDescent="0.25"/>
    <row r="61" spans="3:4" ht="28.5" customHeight="1" x14ac:dyDescent="0.25"/>
    <row r="62" spans="3:4" ht="28.5" customHeight="1" x14ac:dyDescent="0.25"/>
    <row r="63" spans="3:4" ht="28.5" customHeight="1" x14ac:dyDescent="0.25"/>
    <row r="64" spans="3:4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  <row r="79" ht="28.5" customHeight="1" x14ac:dyDescent="0.25"/>
    <row r="80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</sheetData>
  <sheetProtection formatColumns="0" formatRows="0" insertColumns="0" insertRows="0" autoFilter="0" pivotTables="0"/>
  <mergeCells count="4">
    <mergeCell ref="D1:G1"/>
    <mergeCell ref="A1:C1"/>
    <mergeCell ref="C50:D50"/>
    <mergeCell ref="C52:D52"/>
  </mergeCells>
  <dataValidations xWindow="368" yWindow="656" count="2">
    <dataValidation type="list" allowBlank="1" showInputMessage="1" showErrorMessage="1" error="ВВЕДЕНІ ВІДОМОСТІ НЕ ВІДПОВІДАЮТЬ ВИМОГАМ._x000a_бУДЬ ЛАСКА ПОВЕРНІТЬСЯ ДО ВИПАДАЮЧОГО СПИСКУ" prompt="Виберіть з випадаючого списку" sqref="D1:G1">
      <formula1>область</formula1>
    </dataValidation>
    <dataValidation type="list" allowBlank="1" showInputMessage="1" showErrorMessage="1" error="ВВЕДЕНІ НЕ ВІРНІ ДАНІ - ПОВЕРНІТЬСЯ ДО ВИПАДАЮЧОГО СПИСКУ" prompt="Виберіть із випадаючого списку" sqref="D6:D48">
      <formula1>INDIRECT("номенклатура[номенклатура]")</formula1>
    </dataValidation>
  </dataValidations>
  <pageMargins left="0.7" right="0.7" top="0.75" bottom="0.75" header="0.3" footer="0.3"/>
  <pageSetup paperSize="9" scale="52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B1" workbookViewId="0">
      <selection activeCell="G3" sqref="G3"/>
    </sheetView>
  </sheetViews>
  <sheetFormatPr defaultRowHeight="15" x14ac:dyDescent="0.25"/>
  <cols>
    <col min="1" max="1" width="26.28515625" hidden="1" customWidth="1"/>
    <col min="2" max="2" width="49.7109375" customWidth="1"/>
  </cols>
  <sheetData>
    <row r="1" spans="1:2" x14ac:dyDescent="0.25">
      <c r="A1" s="1" t="s">
        <v>44</v>
      </c>
      <c r="B1" s="3" t="s">
        <v>7</v>
      </c>
    </row>
    <row r="2" spans="1:2" ht="34.5" customHeight="1" x14ac:dyDescent="0.25">
      <c r="A2" s="1" t="s">
        <v>8</v>
      </c>
      <c r="B2" s="2" t="s">
        <v>33</v>
      </c>
    </row>
    <row r="3" spans="1:2" ht="34.5" customHeight="1" x14ac:dyDescent="0.25">
      <c r="A3" s="1" t="s">
        <v>9</v>
      </c>
      <c r="B3" s="2" t="s">
        <v>34</v>
      </c>
    </row>
    <row r="4" spans="1:2" ht="34.5" customHeight="1" x14ac:dyDescent="0.25">
      <c r="A4" s="1" t="s">
        <v>10</v>
      </c>
      <c r="B4" s="2" t="s">
        <v>35</v>
      </c>
    </row>
    <row r="5" spans="1:2" ht="34.5" customHeight="1" x14ac:dyDescent="0.25">
      <c r="A5" s="1" t="s">
        <v>11</v>
      </c>
      <c r="B5" s="2" t="s">
        <v>36</v>
      </c>
    </row>
    <row r="6" spans="1:2" ht="44.25" customHeight="1" x14ac:dyDescent="0.25">
      <c r="A6" s="1" t="s">
        <v>12</v>
      </c>
      <c r="B6" s="2" t="s">
        <v>37</v>
      </c>
    </row>
    <row r="7" spans="1:2" ht="34.5" customHeight="1" x14ac:dyDescent="0.25">
      <c r="A7" s="1" t="s">
        <v>13</v>
      </c>
      <c r="B7" s="2" t="s">
        <v>38</v>
      </c>
    </row>
    <row r="8" spans="1:2" ht="34.5" customHeight="1" x14ac:dyDescent="0.25">
      <c r="A8" s="1" t="s">
        <v>14</v>
      </c>
      <c r="B8" s="2" t="s">
        <v>39</v>
      </c>
    </row>
    <row r="9" spans="1:2" ht="34.5" customHeight="1" x14ac:dyDescent="0.25">
      <c r="A9" s="1" t="s">
        <v>15</v>
      </c>
      <c r="B9" s="2" t="s">
        <v>40</v>
      </c>
    </row>
    <row r="10" spans="1:2" ht="34.5" customHeight="1" x14ac:dyDescent="0.25">
      <c r="A10" s="1" t="s">
        <v>17</v>
      </c>
      <c r="B10" s="2" t="s">
        <v>41</v>
      </c>
    </row>
    <row r="11" spans="1:2" ht="34.5" customHeight="1" x14ac:dyDescent="0.25">
      <c r="A11" s="1" t="s">
        <v>18</v>
      </c>
      <c r="B11" s="2" t="s">
        <v>42</v>
      </c>
    </row>
    <row r="12" spans="1:2" ht="34.5" customHeight="1" x14ac:dyDescent="0.25">
      <c r="A12" s="1" t="s">
        <v>19</v>
      </c>
      <c r="B12" s="2" t="s">
        <v>43</v>
      </c>
    </row>
    <row r="13" spans="1:2" ht="34.5" customHeight="1" x14ac:dyDescent="0.25">
      <c r="A13" s="1" t="s">
        <v>20</v>
      </c>
      <c r="B13" s="2" t="s">
        <v>45</v>
      </c>
    </row>
    <row r="14" spans="1:2" ht="34.5" customHeight="1" x14ac:dyDescent="0.25">
      <c r="A14" s="1" t="s">
        <v>21</v>
      </c>
      <c r="B14" s="2" t="s">
        <v>46</v>
      </c>
    </row>
    <row r="15" spans="1:2" ht="34.5" customHeight="1" x14ac:dyDescent="0.25">
      <c r="A15" s="1" t="s">
        <v>22</v>
      </c>
      <c r="B15" s="2" t="s">
        <v>47</v>
      </c>
    </row>
    <row r="16" spans="1:2" ht="34.5" customHeight="1" x14ac:dyDescent="0.25">
      <c r="A16" s="1" t="s">
        <v>23</v>
      </c>
      <c r="B16" s="2" t="s">
        <v>48</v>
      </c>
    </row>
    <row r="17" spans="1:2" ht="34.5" customHeight="1" x14ac:dyDescent="0.25">
      <c r="A17" s="1" t="s">
        <v>24</v>
      </c>
      <c r="B17" s="2" t="s">
        <v>49</v>
      </c>
    </row>
    <row r="18" spans="1:2" ht="34.5" customHeight="1" x14ac:dyDescent="0.25">
      <c r="A18" s="1" t="s">
        <v>25</v>
      </c>
      <c r="B18" s="2" t="s">
        <v>50</v>
      </c>
    </row>
    <row r="19" spans="1:2" ht="34.5" customHeight="1" x14ac:dyDescent="0.25">
      <c r="A19" s="1" t="s">
        <v>26</v>
      </c>
      <c r="B19" s="4" t="s">
        <v>51</v>
      </c>
    </row>
    <row r="20" spans="1:2" ht="34.5" customHeight="1" x14ac:dyDescent="0.25">
      <c r="A20" s="1" t="s">
        <v>27</v>
      </c>
      <c r="B20" s="1"/>
    </row>
    <row r="21" spans="1:2" ht="34.5" customHeight="1" x14ac:dyDescent="0.25">
      <c r="A21" s="1" t="s">
        <v>28</v>
      </c>
      <c r="B21" s="1"/>
    </row>
    <row r="22" spans="1:2" ht="34.5" customHeight="1" x14ac:dyDescent="0.25">
      <c r="A22" s="1" t="s">
        <v>29</v>
      </c>
      <c r="B22" s="1"/>
    </row>
    <row r="23" spans="1:2" ht="34.5" customHeight="1" x14ac:dyDescent="0.25">
      <c r="A23" s="1" t="s">
        <v>30</v>
      </c>
      <c r="B23" s="1"/>
    </row>
    <row r="24" spans="1:2" ht="34.5" customHeight="1" x14ac:dyDescent="0.25">
      <c r="A24" s="1" t="s">
        <v>31</v>
      </c>
      <c r="B24" s="1"/>
    </row>
    <row r="25" spans="1:2" ht="34.5" customHeight="1" x14ac:dyDescent="0.25">
      <c r="A25" s="1" t="s">
        <v>32</v>
      </c>
    </row>
    <row r="26" spans="1:2" x14ac:dyDescent="0.25">
      <c r="A26" s="1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Залишки</vt:lpstr>
      <vt:lpstr>Довідники</vt:lpstr>
      <vt:lpstr>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2021-02-10T06:48:47Z</cp:lastPrinted>
  <dcterms:created xsi:type="dcterms:W3CDTF">2019-08-23T08:52:29Z</dcterms:created>
  <dcterms:modified xsi:type="dcterms:W3CDTF">2021-03-04T13:10:58Z</dcterms:modified>
</cp:coreProperties>
</file>