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1832"/>
  </bookViews>
  <sheets>
    <sheet name="вичитаний" sheetId="12" r:id="rId1"/>
  </sheets>
  <definedNames>
    <definedName name="_xlnm._FilterDatabase" localSheetId="0" hidden="1">вичитаний!$A$85:$AA$94</definedName>
    <definedName name="_xlnm.Print_Titles" localSheetId="0">вичитаний!$9:$10</definedName>
    <definedName name="_xlnm.Print_Area" localSheetId="0">вичитаний!$A$1:$F$96</definedName>
  </definedNames>
  <calcPr calcId="145621" fullCalcOnLoad="1"/>
</workbook>
</file>

<file path=xl/calcChain.xml><?xml version="1.0" encoding="utf-8"?>
<calcChain xmlns="http://schemas.openxmlformats.org/spreadsheetml/2006/main">
  <c r="D68" i="12" l="1"/>
  <c r="D67" i="12"/>
  <c r="C67" i="12"/>
  <c r="E68" i="12"/>
  <c r="E67" i="12"/>
  <c r="F68" i="12"/>
  <c r="F67" i="12"/>
  <c r="D50" i="12"/>
  <c r="F87" i="12"/>
  <c r="F84" i="12"/>
  <c r="F83" i="12"/>
  <c r="E87" i="12"/>
  <c r="D87" i="12"/>
  <c r="C93" i="12"/>
  <c r="C92" i="12"/>
  <c r="C91" i="12"/>
  <c r="C90" i="12"/>
  <c r="C89" i="12"/>
  <c r="C88" i="12"/>
  <c r="C87" i="12"/>
  <c r="C86" i="12"/>
  <c r="E85" i="12"/>
  <c r="E84" i="12"/>
  <c r="E83" i="12"/>
  <c r="D85" i="12"/>
  <c r="D84" i="12"/>
  <c r="D83" i="12"/>
  <c r="C81" i="12"/>
  <c r="C80" i="12"/>
  <c r="E79" i="12"/>
  <c r="E73" i="12"/>
  <c r="D79" i="12"/>
  <c r="C78" i="12"/>
  <c r="C77" i="12"/>
  <c r="C76" i="12"/>
  <c r="C75" i="12"/>
  <c r="E74" i="12"/>
  <c r="D74" i="12"/>
  <c r="D73" i="12"/>
  <c r="C72" i="12"/>
  <c r="E71" i="12"/>
  <c r="D71" i="12"/>
  <c r="C71" i="12"/>
  <c r="C70" i="12"/>
  <c r="C69" i="12"/>
  <c r="C66" i="12"/>
  <c r="C65" i="12"/>
  <c r="E64" i="12"/>
  <c r="D64" i="12"/>
  <c r="C64" i="12"/>
  <c r="C63" i="12"/>
  <c r="C62" i="12"/>
  <c r="C61" i="12"/>
  <c r="C60" i="12"/>
  <c r="C59" i="12"/>
  <c r="C58" i="12"/>
  <c r="C57" i="12"/>
  <c r="C56" i="12"/>
  <c r="C55" i="12"/>
  <c r="C54" i="12"/>
  <c r="E53" i="12"/>
  <c r="E52" i="12"/>
  <c r="D53" i="12"/>
  <c r="D52" i="12"/>
  <c r="C52" i="12"/>
  <c r="C51" i="12"/>
  <c r="F50" i="12"/>
  <c r="F47" i="12"/>
  <c r="F46" i="12"/>
  <c r="F82" i="12"/>
  <c r="F94" i="12"/>
  <c r="E50" i="12"/>
  <c r="C49" i="12"/>
  <c r="E48" i="12"/>
  <c r="E47" i="12"/>
  <c r="E46" i="12"/>
  <c r="D48" i="12"/>
  <c r="D47" i="12"/>
  <c r="C45" i="12"/>
  <c r="C44" i="12"/>
  <c r="C43" i="12"/>
  <c r="E42" i="12"/>
  <c r="E41" i="12"/>
  <c r="D42" i="12"/>
  <c r="D41" i="12"/>
  <c r="C40" i="12"/>
  <c r="E39" i="12"/>
  <c r="E26" i="12"/>
  <c r="D39" i="12"/>
  <c r="C39" i="12"/>
  <c r="C38" i="12"/>
  <c r="C37" i="12"/>
  <c r="C36" i="12"/>
  <c r="C35" i="12"/>
  <c r="C34" i="12"/>
  <c r="C33" i="12"/>
  <c r="C31" i="12"/>
  <c r="C30" i="12"/>
  <c r="C29" i="12"/>
  <c r="C28" i="12"/>
  <c r="E27" i="12"/>
  <c r="D27" i="12"/>
  <c r="C27" i="12"/>
  <c r="F26" i="12"/>
  <c r="C25" i="12"/>
  <c r="C24" i="12"/>
  <c r="C23" i="12"/>
  <c r="C22" i="12"/>
  <c r="C21" i="12"/>
  <c r="C20" i="12"/>
  <c r="C19" i="12"/>
  <c r="F18" i="12"/>
  <c r="F12" i="12"/>
  <c r="E18" i="12"/>
  <c r="C18" i="12"/>
  <c r="D18" i="12"/>
  <c r="C17" i="12"/>
  <c r="C16" i="12"/>
  <c r="C15" i="12"/>
  <c r="C14" i="12"/>
  <c r="C13" i="12"/>
  <c r="E13" i="12"/>
  <c r="E12" i="12"/>
  <c r="D13" i="12"/>
  <c r="D12" i="12"/>
  <c r="C42" i="12"/>
  <c r="C41" i="12"/>
  <c r="C50" i="12"/>
  <c r="C74" i="12"/>
  <c r="D32" i="12"/>
  <c r="C32" i="12"/>
  <c r="C85" i="12"/>
  <c r="C84" i="12"/>
  <c r="C83" i="12"/>
  <c r="C68" i="12"/>
  <c r="C12" i="12"/>
  <c r="E11" i="12"/>
  <c r="E82" i="12"/>
  <c r="E94" i="12"/>
  <c r="C47" i="12"/>
  <c r="D46" i="12"/>
  <c r="C46" i="12"/>
  <c r="C73" i="12"/>
  <c r="C53" i="12"/>
  <c r="C79" i="12"/>
  <c r="D26" i="12"/>
  <c r="C26" i="12"/>
  <c r="C48" i="12"/>
  <c r="D11" i="12"/>
  <c r="C11" i="12"/>
  <c r="C82" i="12"/>
  <c r="C94" i="12"/>
  <c r="D82" i="12"/>
  <c r="D94" i="12"/>
</calcChain>
</file>

<file path=xl/sharedStrings.xml><?xml version="1.0" encoding="utf-8"?>
<sst xmlns="http://schemas.openxmlformats.org/spreadsheetml/2006/main" count="100" uniqueCount="97">
  <si>
    <t>Код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</si>
  <si>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</si>
  <si>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</si>
  <si>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</si>
  <si>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</si>
  <si>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</si>
  <si>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</si>
  <si>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</si>
  <si>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</si>
  <si>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</si>
  <si>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</si>
  <si>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</si>
  <si>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 xml:space="preserve">Податок на прибуток підприємств, створених за участю іноземних інвесторів </t>
  </si>
  <si>
    <t xml:space="preserve">Податок на прибуток іноземних юридичних осіб  </t>
  </si>
  <si>
    <t>Податок на прибуток страхових організацій, включаючи філіали аналогічних організацій, розташованих на території України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</si>
  <si>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</si>
  <si>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</si>
  <si>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</si>
  <si>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</si>
  <si>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</si>
  <si>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</si>
  <si>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</si>
  <si>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</si>
  <si>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</si>
  <si>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</si>
  <si>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</si>
  <si>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</si>
  <si>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</si>
  <si>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</si>
  <si>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</si>
  <si>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</si>
  <si>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</si>
  <si>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</si>
  <si>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</si>
  <si>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</si>
  <si>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</si>
  <si>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</si>
  <si>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</si>
  <si>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</si>
  <si>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</si>
  <si>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</si>
  <si>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</si>
  <si>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</si>
  <si>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</si>
  <si>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</si>
  <si>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</si>
  <si>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</si>
  <si>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</si>
  <si>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</si>
  <si>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</si>
  <si>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</si>
  <si>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</si>
  <si>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</si>
  <si>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</si>
  <si>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</si>
  <si>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</si>
  <si>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</si>
  <si>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</si>
  <si>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</si>
  <si>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Освітня субвенція з державного бюджету місцевим бюджетам</t>
  </si>
  <si>
    <t xml:space="preserve">Додаток 1                                        
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</si>
  <si>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</si>
  <si>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</si>
  <si>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</si>
  <si>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</si>
  <si>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податок, який справляється за викиди в атмосферне повітря забруднюючих речовин  стаціонарними джерелами забруднення (за винятком викидів в атмосферне повітря двоокису вуглецю)</t>
  </si>
  <si>
    <t>Найменування згідно з Класифікацією доходів бюджету</t>
  </si>
  <si>
    <t>усього</t>
  </si>
  <si>
    <t>у тому числі бюджет розвитку</t>
  </si>
  <si>
    <t>Усього доходів (без урахування міжбюджетних трансфертів)</t>
  </si>
  <si>
    <t>(код бюджету)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</si>
  <si>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</si>
  <si>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</si>
  <si>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</si>
  <si>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</si>
  <si>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</si>
  <si>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</si>
  <si>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</si>
  <si>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</si>
  <si>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</si>
  <si>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Податок на прибуток підприємств, який сплачують інші платники</t>
  </si>
  <si>
    <t>Рентна плата за користування надрами загальнодержавного значення</t>
  </si>
  <si>
    <t>Рентна плата за користування надрами для видобування кам'яного вугілля коксівного та енергетичного</t>
  </si>
  <si>
    <t>Рентна плата за користування надрами для видобування залізних руд</t>
  </si>
  <si>
    <t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</t>
  </si>
  <si>
    <t>Плата за ліцензії на право оптової торгівлі алкогольними напоями, тютюновими виробами та рідинами, що використовуються в електронних сигаретах</t>
  </si>
  <si>
    <t>Рентна плата за користування надрами для видобування інших корисних копалин загальнодержавного значення</t>
  </si>
  <si>
    <t>до рішення обласної ради</t>
  </si>
  <si>
    <t xml:space="preserve">Надходження від орендної плати за користування майновим комплексом та іншим майном, що перебуває в комунальній власності 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</si>
  <si>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</si>
  <si>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(грн)</t>
  </si>
  <si>
    <t xml:space="preserve">                            Доходи </t>
  </si>
  <si>
    <t>обласного бюджету на 2022 рік</t>
  </si>
  <si>
    <t xml:space="preserve"> 04100000000</t>
  </si>
  <si>
    <t>Г.  ГУФМАН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</si>
  <si>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</si>
  <si>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              Перший заступник голови обласної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</si>
</sst>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1" fontId="1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4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8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/>
    </xf>
    <xf numFmtId="3" fontId="17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 wrapText="1"/>
    </xf>
    <xf numFmtId="1" fontId="1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49" fontId="1" fillId="0" borderId="0" xfId="0" applyNumberFormat="1" applyFont="1" applyFill="1" applyAlignment="1">
      <alignment horizontal="center"/>
    </xf>
    <xf numFmtId="3" fontId="1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3" name="Text Box 1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4" name="Text Box 2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5" name="Text Box 3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6" name="Text Box 4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7" name="Text Box 5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8" name="Text Box 6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59" name="Text Box 7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0" name="Text Box 8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1" name="Text Box 9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2" name="Text Box 10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3" name="Text Box 11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4" name="Text Box 12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5" name="Text Box 13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6" name="Text Box 14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7" name="Text Box 15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106680</xdr:colOff>
      <xdr:row>12</xdr:row>
      <xdr:rowOff>228600</xdr:rowOff>
    </xdr:to>
    <xdr:sp macro="" textlink="">
      <xdr:nvSpPr>
        <xdr:cNvPr id="217568" name="Text Box 16"/>
        <xdr:cNvSpPr txBox="1">
          <a:spLocks noChangeArrowheads="1"/>
        </xdr:cNvSpPr>
      </xdr:nvSpPr>
      <xdr:spPr bwMode="auto">
        <a:xfrm>
          <a:off x="7216140" y="4587240"/>
          <a:ext cx="1066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A374"/>
  <sheetViews>
    <sheetView showZeros="0" tabSelected="1" view="pageBreakPreview" zoomScale="60" zoomScaleNormal="75" workbookViewId="0">
      <pane xSplit="1" ySplit="10" topLeftCell="B95" activePane="bottomRight" state="frozen"/>
      <selection pane="topRight" activeCell="B1" sqref="B1"/>
      <selection pane="bottomLeft" activeCell="A9" sqref="A9"/>
      <selection pane="bottomRight" activeCell="B99" sqref="B99"/>
    </sheetView>
  </sheetViews>
  <sheetFormatPr defaultRowHeight="18" x14ac:dyDescent="0.35"/>
  <cols>
    <col min="1" max="1" width="15.5546875" style="1" customWidth="1"/>
    <col min="2" max="2" width="89.6640625" style="1" customWidth="1"/>
    <col min="3" max="3" width="32.33203125" style="2" customWidth="1"/>
    <col min="4" max="4" width="29.5546875" style="2" customWidth="1"/>
    <col min="5" max="5" width="28.5546875" style="2" customWidth="1"/>
    <col min="6" max="6" width="27.6640625" style="2" customWidth="1"/>
    <col min="7" max="7" width="15.33203125" style="1" customWidth="1"/>
    <col min="8" max="8" width="33.5546875" style="1" customWidth="1"/>
    <col min="9" max="9" width="25.33203125" style="41" customWidth="1"/>
    <col min="10" max="10" width="23.33203125" style="41" customWidth="1"/>
    <col min="11" max="11" width="26" style="41" customWidth="1"/>
    <col min="12" max="13" width="8.88671875" style="41"/>
    <col min="14" max="14" width="14.109375" style="41" bestFit="1" customWidth="1"/>
    <col min="15" max="19" width="8.88671875" style="41"/>
    <col min="20" max="16384" width="8.88671875" style="1"/>
  </cols>
  <sheetData>
    <row r="1" spans="1:27" ht="26.25" customHeight="1" x14ac:dyDescent="0.45">
      <c r="A1" s="3"/>
      <c r="B1" s="3"/>
      <c r="C1" s="4"/>
      <c r="D1" s="59"/>
      <c r="E1" s="66" t="s">
        <v>60</v>
      </c>
      <c r="F1" s="66"/>
    </row>
    <row r="2" spans="1:27" ht="26.25" customHeight="1" x14ac:dyDescent="0.45">
      <c r="A2" s="3"/>
      <c r="B2" s="3"/>
      <c r="C2" s="4"/>
      <c r="D2" s="59"/>
      <c r="E2" s="66" t="s">
        <v>87</v>
      </c>
      <c r="F2" s="66"/>
    </row>
    <row r="3" spans="1:27" ht="10.5" customHeight="1" x14ac:dyDescent="0.45">
      <c r="A3" s="3"/>
      <c r="B3" s="3"/>
      <c r="D3" s="66"/>
      <c r="E3" s="66"/>
      <c r="F3" s="66"/>
    </row>
    <row r="4" spans="1:27" ht="26.25" customHeight="1" x14ac:dyDescent="0.4">
      <c r="A4" s="67" t="s">
        <v>91</v>
      </c>
      <c r="B4" s="67"/>
      <c r="C4" s="67"/>
      <c r="D4" s="67"/>
      <c r="E4" s="67"/>
      <c r="F4" s="67"/>
    </row>
    <row r="5" spans="1:27" ht="30.6" customHeight="1" x14ac:dyDescent="0.4">
      <c r="A5" s="61"/>
      <c r="B5" s="61"/>
      <c r="C5" s="24" t="s">
        <v>92</v>
      </c>
      <c r="D5" s="24"/>
      <c r="E5" s="24"/>
      <c r="F5" s="24"/>
    </row>
    <row r="6" spans="1:27" ht="25.2" x14ac:dyDescent="0.45">
      <c r="A6" s="68"/>
      <c r="B6" s="68"/>
      <c r="C6" s="62" t="s">
        <v>93</v>
      </c>
      <c r="D6" s="5"/>
      <c r="E6" s="5"/>
      <c r="F6" s="1"/>
    </row>
    <row r="7" spans="1:27" ht="25.2" x14ac:dyDescent="0.45">
      <c r="A7" s="69"/>
      <c r="B7" s="69"/>
      <c r="C7" s="60" t="s">
        <v>70</v>
      </c>
      <c r="D7" s="5"/>
      <c r="E7" s="5"/>
    </row>
    <row r="8" spans="1:27" ht="25.2" x14ac:dyDescent="0.45">
      <c r="A8" s="27"/>
      <c r="B8" s="27"/>
      <c r="D8" s="5"/>
      <c r="E8" s="5"/>
      <c r="F8" s="16" t="s">
        <v>90</v>
      </c>
    </row>
    <row r="9" spans="1:27" s="32" customFormat="1" ht="25.5" customHeight="1" x14ac:dyDescent="0.4">
      <c r="A9" s="70" t="s">
        <v>0</v>
      </c>
      <c r="B9" s="70" t="s">
        <v>66</v>
      </c>
      <c r="C9" s="71" t="s">
        <v>55</v>
      </c>
      <c r="D9" s="71" t="s">
        <v>1</v>
      </c>
      <c r="E9" s="71" t="s">
        <v>2</v>
      </c>
      <c r="F9" s="7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7" s="32" customFormat="1" ht="59.4" customHeight="1" x14ac:dyDescent="0.4">
      <c r="A10" s="70"/>
      <c r="B10" s="70"/>
      <c r="C10" s="71"/>
      <c r="D10" s="71"/>
      <c r="E10" s="33" t="s">
        <v>67</v>
      </c>
      <c r="F10" s="31" t="s">
        <v>68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27" ht="33.75" customHeight="1" x14ac:dyDescent="0.35">
      <c r="A11" s="28">
        <v>10000000</v>
      </c>
      <c r="B11" s="25" t="s">
        <v>3</v>
      </c>
      <c r="C11" s="53">
        <f>D11+E11</f>
        <v>8382347062</v>
      </c>
      <c r="D11" s="53">
        <f>D12+D26+D41</f>
        <v>8162569942</v>
      </c>
      <c r="E11" s="53">
        <f>E12+E26+E41</f>
        <v>219777120</v>
      </c>
      <c r="F11" s="53"/>
      <c r="G11" s="8"/>
      <c r="H11" s="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7"/>
      <c r="U11" s="7"/>
      <c r="V11" s="7"/>
      <c r="W11" s="7"/>
      <c r="X11" s="7"/>
      <c r="Y11" s="7"/>
      <c r="Z11" s="7"/>
      <c r="AA11" s="7"/>
    </row>
    <row r="12" spans="1:27" ht="49.2" customHeight="1" x14ac:dyDescent="0.35">
      <c r="A12" s="28">
        <v>11000000</v>
      </c>
      <c r="B12" s="25" t="s">
        <v>4</v>
      </c>
      <c r="C12" s="53">
        <f>D12+E12</f>
        <v>6765820160</v>
      </c>
      <c r="D12" s="53">
        <f>D13+D18</f>
        <v>6765820160</v>
      </c>
      <c r="E12" s="51">
        <f>E13+E18</f>
        <v>0</v>
      </c>
      <c r="F12" s="51">
        <f>F13+F18</f>
        <v>0</v>
      </c>
      <c r="G12" s="8"/>
      <c r="H12" s="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7"/>
      <c r="U12" s="7"/>
      <c r="V12" s="7"/>
      <c r="W12" s="7"/>
      <c r="X12" s="7"/>
      <c r="Y12" s="7"/>
      <c r="Z12" s="7"/>
      <c r="AA12" s="7"/>
    </row>
    <row r="13" spans="1:27" ht="31.5" customHeight="1" x14ac:dyDescent="0.35">
      <c r="A13" s="29">
        <v>11010000</v>
      </c>
      <c r="B13" s="30" t="s">
        <v>5</v>
      </c>
      <c r="C13" s="51">
        <f>C14+C15+C16+C17</f>
        <v>4636500000</v>
      </c>
      <c r="D13" s="51">
        <f>D14+D15+D16+D17</f>
        <v>4636500000</v>
      </c>
      <c r="E13" s="51">
        <f>E14+E15+E16+E17</f>
        <v>0</v>
      </c>
      <c r="F13" s="51"/>
      <c r="G13" s="8"/>
      <c r="H13" s="7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7"/>
      <c r="U13" s="7"/>
      <c r="V13" s="7"/>
      <c r="W13" s="7"/>
      <c r="X13" s="7"/>
      <c r="Y13" s="7"/>
      <c r="Z13" s="7"/>
      <c r="AA13" s="7"/>
    </row>
    <row r="14" spans="1:27" ht="51" customHeight="1" x14ac:dyDescent="0.35">
      <c r="A14" s="34">
        <v>11010100</v>
      </c>
      <c r="B14" s="35" t="s">
        <v>6</v>
      </c>
      <c r="C14" s="38">
        <f t="shared" ref="C14:C40" si="0">D14+E14</f>
        <v>4119750000</v>
      </c>
      <c r="D14" s="50">
        <v>4119750000</v>
      </c>
      <c r="E14" s="38">
        <v>0</v>
      </c>
      <c r="F14" s="38">
        <v>0</v>
      </c>
      <c r="G14" s="8"/>
      <c r="H14" s="7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7"/>
      <c r="U14" s="7"/>
      <c r="V14" s="7"/>
      <c r="W14" s="7"/>
      <c r="X14" s="7"/>
      <c r="Y14" s="7"/>
      <c r="Z14" s="7"/>
      <c r="AA14" s="7"/>
    </row>
    <row r="15" spans="1:27" ht="91.95" customHeight="1" x14ac:dyDescent="0.35">
      <c r="A15" s="34">
        <v>11010200</v>
      </c>
      <c r="B15" s="35" t="s">
        <v>7</v>
      </c>
      <c r="C15" s="38">
        <f t="shared" si="0"/>
        <v>181500000</v>
      </c>
      <c r="D15" s="50">
        <v>181500000</v>
      </c>
      <c r="E15" s="38">
        <v>0</v>
      </c>
      <c r="F15" s="38">
        <v>0</v>
      </c>
      <c r="G15" s="8"/>
      <c r="H15" s="7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7"/>
      <c r="U15" s="7"/>
      <c r="V15" s="7"/>
      <c r="W15" s="7"/>
      <c r="X15" s="7"/>
      <c r="Y15" s="7"/>
      <c r="Z15" s="7"/>
      <c r="AA15" s="7"/>
    </row>
    <row r="16" spans="1:27" ht="52.95" customHeight="1" x14ac:dyDescent="0.35">
      <c r="A16" s="34">
        <v>11010400</v>
      </c>
      <c r="B16" s="35" t="s">
        <v>8</v>
      </c>
      <c r="C16" s="38">
        <f t="shared" si="0"/>
        <v>262500000</v>
      </c>
      <c r="D16" s="50">
        <v>262500000</v>
      </c>
      <c r="E16" s="38">
        <v>0</v>
      </c>
      <c r="F16" s="38">
        <v>0</v>
      </c>
      <c r="G16" s="8"/>
      <c r="H16" s="7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7"/>
      <c r="U16" s="7"/>
      <c r="V16" s="7"/>
      <c r="W16" s="7"/>
      <c r="X16" s="7"/>
      <c r="Y16" s="7"/>
      <c r="Z16" s="7"/>
      <c r="AA16" s="7"/>
    </row>
    <row r="17" spans="1:27" ht="51" customHeight="1" x14ac:dyDescent="0.35">
      <c r="A17" s="34">
        <v>11010500</v>
      </c>
      <c r="B17" s="35" t="s">
        <v>9</v>
      </c>
      <c r="C17" s="38">
        <f t="shared" si="0"/>
        <v>72750000</v>
      </c>
      <c r="D17" s="50">
        <v>72750000</v>
      </c>
      <c r="E17" s="38">
        <v>0</v>
      </c>
      <c r="F17" s="38">
        <v>0</v>
      </c>
      <c r="G17" s="8"/>
      <c r="H17" s="7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7"/>
      <c r="U17" s="7"/>
      <c r="V17" s="7"/>
      <c r="W17" s="7"/>
      <c r="X17" s="7"/>
      <c r="Y17" s="7"/>
      <c r="Z17" s="7"/>
      <c r="AA17" s="7"/>
    </row>
    <row r="18" spans="1:27" ht="31.5" customHeight="1" x14ac:dyDescent="0.35">
      <c r="A18" s="29">
        <v>11020000</v>
      </c>
      <c r="B18" s="30" t="s">
        <v>10</v>
      </c>
      <c r="C18" s="51">
        <f t="shared" si="0"/>
        <v>2129320160</v>
      </c>
      <c r="D18" s="51">
        <f>D19+D20+D21+D23+D24+D25+D22</f>
        <v>2129320160</v>
      </c>
      <c r="E18" s="38">
        <f>E19+E20+E21+E23+E24+E25+E22</f>
        <v>0</v>
      </c>
      <c r="F18" s="38">
        <f>F19+F20+F21+F23+F24+F25+F22</f>
        <v>0</v>
      </c>
      <c r="G18" s="8"/>
      <c r="H18" s="7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7"/>
      <c r="U18" s="7"/>
      <c r="V18" s="7"/>
      <c r="W18" s="7"/>
      <c r="X18" s="7"/>
      <c r="Y18" s="7"/>
      <c r="Z18" s="7"/>
      <c r="AA18" s="7"/>
    </row>
    <row r="19" spans="1:27" ht="50.4" customHeight="1" x14ac:dyDescent="0.35">
      <c r="A19" s="34">
        <v>11020200</v>
      </c>
      <c r="B19" s="35" t="s">
        <v>11</v>
      </c>
      <c r="C19" s="38">
        <f t="shared" si="0"/>
        <v>1325460</v>
      </c>
      <c r="D19" s="38">
        <v>1325460</v>
      </c>
      <c r="E19" s="38">
        <v>0</v>
      </c>
      <c r="F19" s="38">
        <v>0</v>
      </c>
      <c r="G19" s="8"/>
      <c r="H19" s="7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7"/>
      <c r="U19" s="7"/>
      <c r="V19" s="7"/>
      <c r="W19" s="7"/>
      <c r="X19" s="7"/>
      <c r="Y19" s="7"/>
      <c r="Z19" s="7"/>
      <c r="AA19" s="7"/>
    </row>
    <row r="20" spans="1:27" ht="51.6" customHeight="1" x14ac:dyDescent="0.35">
      <c r="A20" s="34">
        <v>11020300</v>
      </c>
      <c r="B20" s="35" t="s">
        <v>12</v>
      </c>
      <c r="C20" s="38">
        <f t="shared" si="0"/>
        <v>31257400</v>
      </c>
      <c r="D20" s="50">
        <v>31257400</v>
      </c>
      <c r="E20" s="38">
        <v>0</v>
      </c>
      <c r="F20" s="38">
        <v>0</v>
      </c>
      <c r="G20" s="8"/>
      <c r="H20" s="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7"/>
      <c r="U20" s="7"/>
      <c r="V20" s="7"/>
      <c r="W20" s="7"/>
      <c r="X20" s="7"/>
      <c r="Y20" s="7"/>
      <c r="Z20" s="7"/>
      <c r="AA20" s="7"/>
    </row>
    <row r="21" spans="1:27" ht="29.25" customHeight="1" x14ac:dyDescent="0.35">
      <c r="A21" s="34">
        <v>11020500</v>
      </c>
      <c r="B21" s="35" t="s">
        <v>13</v>
      </c>
      <c r="C21" s="38">
        <f t="shared" si="0"/>
        <v>48374500</v>
      </c>
      <c r="D21" s="50">
        <v>48374500</v>
      </c>
      <c r="E21" s="38">
        <v>0</v>
      </c>
      <c r="F21" s="38">
        <v>0</v>
      </c>
      <c r="G21" s="8"/>
      <c r="H21" s="7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7"/>
      <c r="U21" s="7"/>
      <c r="V21" s="7"/>
      <c r="W21" s="7"/>
      <c r="X21" s="7"/>
      <c r="Y21" s="7"/>
      <c r="Z21" s="7"/>
      <c r="AA21" s="7"/>
    </row>
    <row r="22" spans="1:27" ht="63" x14ac:dyDescent="0.35">
      <c r="A22" s="34">
        <v>11020600</v>
      </c>
      <c r="B22" s="36" t="s">
        <v>52</v>
      </c>
      <c r="C22" s="38">
        <f t="shared" si="0"/>
        <v>13500000</v>
      </c>
      <c r="D22" s="50">
        <v>13500000</v>
      </c>
      <c r="E22" s="38">
        <v>0</v>
      </c>
      <c r="F22" s="38">
        <v>0</v>
      </c>
      <c r="G22" s="8"/>
      <c r="H22" s="7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7"/>
      <c r="U22" s="7"/>
      <c r="V22" s="7"/>
      <c r="W22" s="7"/>
      <c r="X22" s="7"/>
      <c r="Y22" s="7"/>
      <c r="Z22" s="7"/>
      <c r="AA22" s="7"/>
    </row>
    <row r="23" spans="1:27" ht="67.2" customHeight="1" x14ac:dyDescent="0.35">
      <c r="A23" s="34">
        <v>11020700</v>
      </c>
      <c r="B23" s="35" t="s">
        <v>14</v>
      </c>
      <c r="C23" s="38">
        <f t="shared" si="0"/>
        <v>6289100</v>
      </c>
      <c r="D23" s="50">
        <v>6289100</v>
      </c>
      <c r="E23" s="38">
        <v>0</v>
      </c>
      <c r="F23" s="38">
        <v>0</v>
      </c>
      <c r="G23" s="8"/>
      <c r="H23" s="7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7"/>
      <c r="U23" s="7"/>
      <c r="V23" s="7"/>
      <c r="W23" s="7"/>
      <c r="X23" s="7"/>
      <c r="Y23" s="7"/>
      <c r="Z23" s="7"/>
      <c r="AA23" s="7"/>
    </row>
    <row r="24" spans="1:27" ht="43.2" customHeight="1" x14ac:dyDescent="0.35">
      <c r="A24" s="34">
        <v>11021000</v>
      </c>
      <c r="B24" s="37" t="s">
        <v>80</v>
      </c>
      <c r="C24" s="38">
        <f t="shared" si="0"/>
        <v>2022193200</v>
      </c>
      <c r="D24" s="50">
        <v>2022193200</v>
      </c>
      <c r="E24" s="38">
        <v>0</v>
      </c>
      <c r="F24" s="38">
        <v>0</v>
      </c>
      <c r="G24" s="8"/>
      <c r="H24" s="7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7"/>
      <c r="U24" s="7"/>
      <c r="V24" s="7"/>
      <c r="W24" s="7"/>
      <c r="X24" s="7"/>
      <c r="Y24" s="7"/>
      <c r="Z24" s="7"/>
      <c r="AA24" s="7"/>
    </row>
    <row r="25" spans="1:27" ht="78" customHeight="1" x14ac:dyDescent="0.35">
      <c r="A25" s="34">
        <v>11021600</v>
      </c>
      <c r="B25" s="35" t="s">
        <v>15</v>
      </c>
      <c r="C25" s="38">
        <f t="shared" si="0"/>
        <v>6380500</v>
      </c>
      <c r="D25" s="50">
        <v>6380500</v>
      </c>
      <c r="E25" s="38">
        <v>0</v>
      </c>
      <c r="F25" s="38">
        <v>0</v>
      </c>
      <c r="G25" s="8"/>
      <c r="H25" s="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7"/>
      <c r="U25" s="7"/>
      <c r="V25" s="7"/>
      <c r="W25" s="7"/>
      <c r="X25" s="7"/>
      <c r="Y25" s="7"/>
      <c r="Z25" s="7"/>
      <c r="AA25" s="7"/>
    </row>
    <row r="26" spans="1:27" ht="46.5" customHeight="1" x14ac:dyDescent="0.35">
      <c r="A26" s="28">
        <v>13000000</v>
      </c>
      <c r="B26" s="25" t="s">
        <v>16</v>
      </c>
      <c r="C26" s="53">
        <f t="shared" si="0"/>
        <v>1396749782</v>
      </c>
      <c r="D26" s="53">
        <f>D27+D32+D39</f>
        <v>1396749782</v>
      </c>
      <c r="E26" s="53">
        <f>E27+E32+E39</f>
        <v>0</v>
      </c>
      <c r="F26" s="53">
        <f>F27+F32+F39</f>
        <v>0</v>
      </c>
      <c r="G26" s="8"/>
      <c r="H26" s="7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7"/>
      <c r="U26" s="7"/>
      <c r="V26" s="7"/>
      <c r="W26" s="7"/>
      <c r="X26" s="7"/>
      <c r="Y26" s="7"/>
      <c r="Z26" s="7"/>
      <c r="AA26" s="7"/>
    </row>
    <row r="27" spans="1:27" ht="34.5" customHeight="1" x14ac:dyDescent="0.35">
      <c r="A27" s="29">
        <v>13020000</v>
      </c>
      <c r="B27" s="30" t="s">
        <v>17</v>
      </c>
      <c r="C27" s="51">
        <f t="shared" si="0"/>
        <v>96791400</v>
      </c>
      <c r="D27" s="51">
        <f>D28+D29+D30+D31</f>
        <v>96791400</v>
      </c>
      <c r="E27" s="51">
        <f>SUM(E28:E31)</f>
        <v>0</v>
      </c>
      <c r="F27" s="51"/>
      <c r="G27" s="8"/>
      <c r="H27" s="7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7"/>
      <c r="U27" s="7"/>
      <c r="V27" s="7"/>
      <c r="W27" s="7"/>
      <c r="X27" s="7"/>
      <c r="Y27" s="7"/>
      <c r="Z27" s="7"/>
      <c r="AA27" s="7"/>
    </row>
    <row r="28" spans="1:27" s="18" customFormat="1" ht="74.400000000000006" customHeight="1" x14ac:dyDescent="0.35">
      <c r="A28" s="34">
        <v>13020100</v>
      </c>
      <c r="B28" s="35" t="s">
        <v>50</v>
      </c>
      <c r="C28" s="38">
        <f t="shared" si="0"/>
        <v>62691300</v>
      </c>
      <c r="D28" s="50">
        <v>62691300</v>
      </c>
      <c r="E28" s="38">
        <v>0</v>
      </c>
      <c r="F28" s="38">
        <v>0</v>
      </c>
      <c r="G28" s="8"/>
      <c r="H28" s="7"/>
      <c r="I28" s="44"/>
      <c r="J28" s="44"/>
      <c r="K28" s="44"/>
      <c r="L28" s="44"/>
      <c r="M28" s="44"/>
      <c r="N28" s="43"/>
      <c r="O28" s="44"/>
      <c r="P28" s="44"/>
      <c r="Q28" s="44"/>
      <c r="R28" s="44"/>
      <c r="S28" s="44"/>
      <c r="T28" s="17"/>
      <c r="U28" s="17"/>
      <c r="V28" s="17"/>
      <c r="W28" s="17"/>
      <c r="X28" s="17"/>
      <c r="Y28" s="17"/>
      <c r="Z28" s="17"/>
      <c r="AA28" s="17"/>
    </row>
    <row r="29" spans="1:27" s="18" customFormat="1" ht="48.6" customHeight="1" x14ac:dyDescent="0.35">
      <c r="A29" s="34">
        <v>13020300</v>
      </c>
      <c r="B29" s="35" t="s">
        <v>18</v>
      </c>
      <c r="C29" s="38">
        <f t="shared" si="0"/>
        <v>16533000</v>
      </c>
      <c r="D29" s="50">
        <v>16533000</v>
      </c>
      <c r="E29" s="38">
        <v>0</v>
      </c>
      <c r="F29" s="38">
        <v>0</v>
      </c>
      <c r="G29" s="8"/>
      <c r="H29" s="7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17"/>
      <c r="U29" s="17"/>
      <c r="V29" s="17"/>
      <c r="W29" s="17"/>
      <c r="X29" s="17"/>
      <c r="Y29" s="17"/>
      <c r="Z29" s="17"/>
      <c r="AA29" s="17"/>
    </row>
    <row r="30" spans="1:27" s="18" customFormat="1" ht="57" customHeight="1" x14ac:dyDescent="0.35">
      <c r="A30" s="34">
        <v>13020400</v>
      </c>
      <c r="B30" s="35" t="s">
        <v>19</v>
      </c>
      <c r="C30" s="38">
        <f t="shared" si="0"/>
        <v>17352000</v>
      </c>
      <c r="D30" s="50">
        <v>17352000</v>
      </c>
      <c r="E30" s="38">
        <v>0</v>
      </c>
      <c r="F30" s="38">
        <v>0</v>
      </c>
      <c r="G30" s="8"/>
      <c r="H30" s="7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17"/>
      <c r="U30" s="17"/>
      <c r="V30" s="17"/>
      <c r="W30" s="17"/>
      <c r="X30" s="17"/>
      <c r="Y30" s="17"/>
      <c r="Z30" s="17"/>
      <c r="AA30" s="17"/>
    </row>
    <row r="31" spans="1:27" ht="73.95" customHeight="1" x14ac:dyDescent="0.35">
      <c r="A31" s="34">
        <v>13020600</v>
      </c>
      <c r="B31" s="35" t="s">
        <v>20</v>
      </c>
      <c r="C31" s="38">
        <f t="shared" si="0"/>
        <v>215100</v>
      </c>
      <c r="D31" s="50">
        <v>215100</v>
      </c>
      <c r="E31" s="38"/>
      <c r="F31" s="38"/>
      <c r="G31" s="8"/>
      <c r="H31" s="7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7"/>
      <c r="U31" s="7"/>
      <c r="V31" s="7"/>
      <c r="W31" s="7"/>
      <c r="X31" s="7"/>
      <c r="Y31" s="7"/>
      <c r="Z31" s="7"/>
      <c r="AA31" s="7"/>
    </row>
    <row r="32" spans="1:27" ht="42" x14ac:dyDescent="0.35">
      <c r="A32" s="29">
        <v>13030000</v>
      </c>
      <c r="B32" s="30" t="s">
        <v>81</v>
      </c>
      <c r="C32" s="51">
        <f t="shared" si="0"/>
        <v>1298926382</v>
      </c>
      <c r="D32" s="51">
        <f>D33+D34+D35+D36+D37+D38</f>
        <v>1298926382</v>
      </c>
      <c r="E32" s="51">
        <v>0</v>
      </c>
      <c r="F32" s="51">
        <v>0</v>
      </c>
      <c r="G32" s="8"/>
      <c r="H32" s="7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7"/>
      <c r="U32" s="7"/>
      <c r="V32" s="7"/>
      <c r="W32" s="7"/>
      <c r="X32" s="7"/>
      <c r="Y32" s="7"/>
      <c r="Z32" s="7"/>
      <c r="AA32" s="7"/>
    </row>
    <row r="33" spans="1:27" ht="57" customHeight="1" x14ac:dyDescent="0.35">
      <c r="A33" s="34">
        <v>13030100</v>
      </c>
      <c r="B33" s="35" t="s">
        <v>86</v>
      </c>
      <c r="C33" s="54">
        <f t="shared" si="0"/>
        <v>111604800</v>
      </c>
      <c r="D33" s="63">
        <v>111604800</v>
      </c>
      <c r="E33" s="38">
        <v>0</v>
      </c>
      <c r="F33" s="38">
        <v>0</v>
      </c>
      <c r="G33" s="8"/>
      <c r="H33" s="7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7"/>
      <c r="U33" s="7"/>
      <c r="V33" s="7"/>
      <c r="W33" s="7"/>
      <c r="X33" s="7"/>
      <c r="Y33" s="7"/>
      <c r="Z33" s="7"/>
      <c r="AA33" s="7"/>
    </row>
    <row r="34" spans="1:27" ht="52.2" customHeight="1" x14ac:dyDescent="0.35">
      <c r="A34" s="34">
        <v>13030700</v>
      </c>
      <c r="B34" s="35" t="s">
        <v>56</v>
      </c>
      <c r="C34" s="54">
        <f t="shared" si="0"/>
        <v>918400</v>
      </c>
      <c r="D34" s="63">
        <v>918400</v>
      </c>
      <c r="E34" s="38">
        <v>0</v>
      </c>
      <c r="F34" s="38">
        <v>0</v>
      </c>
      <c r="G34" s="8"/>
      <c r="H34" s="7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7"/>
      <c r="U34" s="7"/>
      <c r="V34" s="7"/>
      <c r="W34" s="7"/>
      <c r="X34" s="7"/>
      <c r="Y34" s="7"/>
      <c r="Z34" s="7"/>
      <c r="AA34" s="7"/>
    </row>
    <row r="35" spans="1:27" ht="57" customHeight="1" x14ac:dyDescent="0.35">
      <c r="A35" s="34">
        <v>13030800</v>
      </c>
      <c r="B35" s="35" t="s">
        <v>57</v>
      </c>
      <c r="C35" s="54">
        <f t="shared" si="0"/>
        <v>10374000</v>
      </c>
      <c r="D35" s="63">
        <v>10374000</v>
      </c>
      <c r="E35" s="38">
        <v>0</v>
      </c>
      <c r="F35" s="38">
        <v>0</v>
      </c>
      <c r="G35" s="8"/>
      <c r="H35" s="7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7"/>
      <c r="U35" s="7"/>
      <c r="V35" s="7"/>
      <c r="W35" s="7"/>
      <c r="X35" s="7"/>
      <c r="Y35" s="7"/>
      <c r="Z35" s="7"/>
      <c r="AA35" s="7"/>
    </row>
    <row r="36" spans="1:27" ht="48.6" customHeight="1" x14ac:dyDescent="0.35">
      <c r="A36" s="34">
        <v>13030900</v>
      </c>
      <c r="B36" s="35" t="s">
        <v>58</v>
      </c>
      <c r="C36" s="54">
        <f t="shared" si="0"/>
        <v>308000</v>
      </c>
      <c r="D36" s="63">
        <v>308000</v>
      </c>
      <c r="E36" s="38">
        <v>0</v>
      </c>
      <c r="F36" s="38">
        <v>0</v>
      </c>
      <c r="G36" s="8"/>
      <c r="H36" s="7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7"/>
      <c r="U36" s="7"/>
      <c r="V36" s="7"/>
      <c r="W36" s="7"/>
      <c r="X36" s="7"/>
      <c r="Y36" s="7"/>
      <c r="Z36" s="7"/>
      <c r="AA36" s="7"/>
    </row>
    <row r="37" spans="1:27" ht="53.4" customHeight="1" x14ac:dyDescent="0.35">
      <c r="A37" s="39">
        <v>13031500</v>
      </c>
      <c r="B37" s="35" t="s">
        <v>82</v>
      </c>
      <c r="C37" s="54">
        <f t="shared" si="0"/>
        <v>36862500</v>
      </c>
      <c r="D37" s="63">
        <v>36862500</v>
      </c>
      <c r="E37" s="38">
        <v>0</v>
      </c>
      <c r="F37" s="38">
        <v>0</v>
      </c>
      <c r="G37" s="8"/>
      <c r="H37" s="7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7"/>
      <c r="U37" s="7"/>
      <c r="V37" s="7"/>
      <c r="W37" s="7"/>
      <c r="X37" s="7"/>
      <c r="Y37" s="7"/>
      <c r="Z37" s="7"/>
      <c r="AA37" s="7"/>
    </row>
    <row r="38" spans="1:27" ht="50.4" customHeight="1" x14ac:dyDescent="0.35">
      <c r="A38" s="39">
        <v>13031600</v>
      </c>
      <c r="B38" s="35" t="s">
        <v>83</v>
      </c>
      <c r="C38" s="54">
        <f t="shared" si="0"/>
        <v>1138858682</v>
      </c>
      <c r="D38" s="63">
        <v>1138858682</v>
      </c>
      <c r="E38" s="38">
        <v>0</v>
      </c>
      <c r="F38" s="38">
        <v>0</v>
      </c>
      <c r="G38" s="8"/>
      <c r="H38" s="58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7"/>
      <c r="U38" s="7"/>
      <c r="V38" s="7"/>
      <c r="W38" s="7"/>
      <c r="X38" s="7"/>
      <c r="Y38" s="7"/>
      <c r="Z38" s="7"/>
      <c r="AA38" s="7"/>
    </row>
    <row r="39" spans="1:27" ht="33" customHeight="1" x14ac:dyDescent="0.35">
      <c r="A39" s="29">
        <v>13070000</v>
      </c>
      <c r="B39" s="30" t="s">
        <v>21</v>
      </c>
      <c r="C39" s="55">
        <f t="shared" si="0"/>
        <v>1032000</v>
      </c>
      <c r="D39" s="55">
        <f>D40</f>
        <v>1032000</v>
      </c>
      <c r="E39" s="55">
        <f>E40</f>
        <v>0</v>
      </c>
      <c r="F39" s="55"/>
      <c r="G39" s="7"/>
      <c r="H39" s="7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7"/>
      <c r="U39" s="7"/>
      <c r="V39" s="7"/>
      <c r="W39" s="7"/>
      <c r="X39" s="7"/>
      <c r="Y39" s="7"/>
      <c r="Z39" s="7"/>
      <c r="AA39" s="7"/>
    </row>
    <row r="40" spans="1:27" ht="44.25" customHeight="1" x14ac:dyDescent="0.35">
      <c r="A40" s="34">
        <v>13070200</v>
      </c>
      <c r="B40" s="35" t="s">
        <v>22</v>
      </c>
      <c r="C40" s="54">
        <f t="shared" si="0"/>
        <v>1032000</v>
      </c>
      <c r="D40" s="63">
        <v>1032000</v>
      </c>
      <c r="E40" s="38">
        <v>0</v>
      </c>
      <c r="F40" s="38">
        <v>0</v>
      </c>
      <c r="G40" s="8"/>
      <c r="H40" s="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7"/>
      <c r="U40" s="7"/>
      <c r="V40" s="7"/>
      <c r="W40" s="7"/>
      <c r="X40" s="7"/>
      <c r="Y40" s="7"/>
      <c r="Z40" s="7"/>
      <c r="AA40" s="7"/>
    </row>
    <row r="41" spans="1:27" ht="34.5" customHeight="1" x14ac:dyDescent="0.35">
      <c r="A41" s="28">
        <v>19000000</v>
      </c>
      <c r="B41" s="25" t="s">
        <v>23</v>
      </c>
      <c r="C41" s="53">
        <f>C42</f>
        <v>219777120</v>
      </c>
      <c r="D41" s="53">
        <f>D42</f>
        <v>0</v>
      </c>
      <c r="E41" s="53">
        <f>E42</f>
        <v>219777120</v>
      </c>
      <c r="F41" s="51"/>
      <c r="G41" s="8"/>
      <c r="H41" s="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7"/>
      <c r="U41" s="7"/>
      <c r="V41" s="7"/>
      <c r="W41" s="7"/>
      <c r="X41" s="7"/>
      <c r="Y41" s="7"/>
      <c r="Z41" s="7"/>
      <c r="AA41" s="7"/>
    </row>
    <row r="42" spans="1:27" ht="34.5" customHeight="1" x14ac:dyDescent="0.35">
      <c r="A42" s="29">
        <v>19010000</v>
      </c>
      <c r="B42" s="30" t="s">
        <v>24</v>
      </c>
      <c r="C42" s="51">
        <f t="shared" ref="C42:C81" si="1">D42+E42</f>
        <v>219777120</v>
      </c>
      <c r="D42" s="51">
        <f>SUM(D43:D45)</f>
        <v>0</v>
      </c>
      <c r="E42" s="51">
        <f>E43+E44+E45</f>
        <v>219777120</v>
      </c>
      <c r="F42" s="51"/>
      <c r="G42" s="8"/>
      <c r="H42" s="7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7"/>
      <c r="U42" s="7"/>
      <c r="V42" s="7"/>
      <c r="W42" s="7"/>
      <c r="X42" s="7"/>
      <c r="Y42" s="7"/>
      <c r="Z42" s="7"/>
      <c r="AA42" s="7"/>
    </row>
    <row r="43" spans="1:27" ht="93.6" customHeight="1" x14ac:dyDescent="0.35">
      <c r="A43" s="34">
        <v>19010100</v>
      </c>
      <c r="B43" s="35" t="s">
        <v>65</v>
      </c>
      <c r="C43" s="38">
        <f t="shared" si="1"/>
        <v>80415000</v>
      </c>
      <c r="D43" s="38"/>
      <c r="E43" s="50">
        <v>80415000</v>
      </c>
      <c r="F43" s="38"/>
      <c r="G43" s="8"/>
      <c r="H43" s="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7"/>
      <c r="U43" s="7"/>
      <c r="V43" s="7"/>
      <c r="W43" s="7"/>
      <c r="X43" s="7"/>
      <c r="Y43" s="7"/>
      <c r="Z43" s="7"/>
      <c r="AA43" s="7"/>
    </row>
    <row r="44" spans="1:27" ht="51.75" customHeight="1" x14ac:dyDescent="0.35">
      <c r="A44" s="34">
        <v>19010200</v>
      </c>
      <c r="B44" s="35" t="s">
        <v>25</v>
      </c>
      <c r="C44" s="38">
        <f t="shared" si="1"/>
        <v>6598500</v>
      </c>
      <c r="D44" s="38">
        <v>0</v>
      </c>
      <c r="E44" s="50">
        <v>6598500</v>
      </c>
      <c r="F44" s="38"/>
      <c r="G44" s="8"/>
      <c r="H44" s="7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7"/>
      <c r="U44" s="7"/>
      <c r="V44" s="7"/>
      <c r="W44" s="7"/>
      <c r="X44" s="7"/>
      <c r="Y44" s="7"/>
      <c r="Z44" s="7"/>
      <c r="AA44" s="7"/>
    </row>
    <row r="45" spans="1:27" ht="72" customHeight="1" x14ac:dyDescent="0.35">
      <c r="A45" s="34">
        <v>19010300</v>
      </c>
      <c r="B45" s="35" t="s">
        <v>26</v>
      </c>
      <c r="C45" s="38">
        <f t="shared" si="1"/>
        <v>132763620</v>
      </c>
      <c r="D45" s="38"/>
      <c r="E45" s="50">
        <v>132763620</v>
      </c>
      <c r="F45" s="38"/>
      <c r="G45" s="8"/>
      <c r="H45" s="7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7"/>
      <c r="U45" s="7"/>
      <c r="V45" s="7"/>
      <c r="W45" s="7"/>
      <c r="X45" s="7"/>
      <c r="Y45" s="7"/>
      <c r="Z45" s="7"/>
      <c r="AA45" s="7"/>
    </row>
    <row r="46" spans="1:27" ht="29.25" customHeight="1" x14ac:dyDescent="0.35">
      <c r="A46" s="28">
        <v>20000000</v>
      </c>
      <c r="B46" s="25" t="s">
        <v>27</v>
      </c>
      <c r="C46" s="53">
        <f>D46+E46</f>
        <v>420679918</v>
      </c>
      <c r="D46" s="53">
        <f>D47+D52+D67+D73</f>
        <v>105426110</v>
      </c>
      <c r="E46" s="53">
        <f>E47+E52+E67+E73</f>
        <v>315253808</v>
      </c>
      <c r="F46" s="53">
        <f>F47+F52+F67+F73</f>
        <v>0</v>
      </c>
      <c r="G46" s="8"/>
      <c r="H46" s="7"/>
      <c r="I46" s="45"/>
      <c r="J46" s="45"/>
      <c r="K46" s="45"/>
      <c r="L46" s="45"/>
      <c r="M46" s="43"/>
      <c r="N46" s="43"/>
      <c r="O46" s="43"/>
      <c r="P46" s="43"/>
      <c r="Q46" s="43"/>
      <c r="R46" s="43"/>
      <c r="S46" s="43"/>
      <c r="T46" s="7"/>
      <c r="U46" s="7"/>
      <c r="V46" s="7"/>
      <c r="W46" s="7"/>
      <c r="X46" s="7"/>
      <c r="Y46" s="7"/>
      <c r="Z46" s="7"/>
      <c r="AA46" s="7"/>
    </row>
    <row r="47" spans="1:27" ht="36.75" customHeight="1" x14ac:dyDescent="0.35">
      <c r="A47" s="28">
        <v>21000000</v>
      </c>
      <c r="B47" s="25" t="s">
        <v>28</v>
      </c>
      <c r="C47" s="53">
        <f>D47+E47</f>
        <v>590000</v>
      </c>
      <c r="D47" s="53">
        <f>D48+D50</f>
        <v>590000</v>
      </c>
      <c r="E47" s="53">
        <f>E48+E50</f>
        <v>0</v>
      </c>
      <c r="F47" s="51">
        <f>F48+F50</f>
        <v>0</v>
      </c>
      <c r="G47" s="8"/>
      <c r="H47" s="7"/>
      <c r="I47" s="46"/>
      <c r="J47" s="46"/>
      <c r="K47" s="46"/>
      <c r="L47" s="43"/>
      <c r="M47" s="43"/>
      <c r="N47" s="43"/>
      <c r="O47" s="43"/>
      <c r="P47" s="43"/>
      <c r="Q47" s="43"/>
      <c r="R47" s="43"/>
      <c r="S47" s="43"/>
      <c r="T47" s="7"/>
      <c r="U47" s="7"/>
      <c r="V47" s="7"/>
      <c r="W47" s="7"/>
      <c r="X47" s="7"/>
      <c r="Y47" s="7"/>
      <c r="Z47" s="7"/>
      <c r="AA47" s="7"/>
    </row>
    <row r="48" spans="1:27" ht="109.95" customHeight="1" x14ac:dyDescent="0.35">
      <c r="A48" s="29">
        <v>21010000</v>
      </c>
      <c r="B48" s="65" t="s">
        <v>95</v>
      </c>
      <c r="C48" s="51">
        <f t="shared" si="1"/>
        <v>190000</v>
      </c>
      <c r="D48" s="51">
        <f>D49</f>
        <v>190000</v>
      </c>
      <c r="E48" s="51">
        <f>E49</f>
        <v>0</v>
      </c>
      <c r="F48" s="51"/>
      <c r="G48" s="8"/>
      <c r="H48" s="7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7"/>
      <c r="U48" s="7"/>
      <c r="V48" s="7"/>
      <c r="W48" s="7"/>
      <c r="X48" s="7"/>
      <c r="Y48" s="7"/>
      <c r="Z48" s="7"/>
      <c r="AA48" s="7"/>
    </row>
    <row r="49" spans="1:27" ht="73.95" customHeight="1" x14ac:dyDescent="0.35">
      <c r="A49" s="34">
        <v>21010300</v>
      </c>
      <c r="B49" s="35" t="s">
        <v>29</v>
      </c>
      <c r="C49" s="38">
        <f t="shared" si="1"/>
        <v>190000</v>
      </c>
      <c r="D49" s="38">
        <v>190000</v>
      </c>
      <c r="E49" s="38">
        <v>0</v>
      </c>
      <c r="F49" s="38">
        <v>0</v>
      </c>
      <c r="G49" s="8"/>
      <c r="H49" s="7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7"/>
      <c r="U49" s="7"/>
      <c r="V49" s="7"/>
      <c r="W49" s="7"/>
      <c r="X49" s="7"/>
      <c r="Y49" s="7"/>
      <c r="Z49" s="7"/>
      <c r="AA49" s="7"/>
    </row>
    <row r="50" spans="1:27" ht="30.75" customHeight="1" x14ac:dyDescent="0.35">
      <c r="A50" s="29">
        <v>21080000</v>
      </c>
      <c r="B50" s="30" t="s">
        <v>30</v>
      </c>
      <c r="C50" s="56">
        <f t="shared" si="1"/>
        <v>400000</v>
      </c>
      <c r="D50" s="56">
        <f>D51</f>
        <v>400000</v>
      </c>
      <c r="E50" s="56">
        <f>E51</f>
        <v>0</v>
      </c>
      <c r="F50" s="56">
        <f>F51</f>
        <v>0</v>
      </c>
      <c r="G50" s="8"/>
      <c r="H50" s="7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7"/>
      <c r="U50" s="7"/>
      <c r="V50" s="7"/>
      <c r="W50" s="7"/>
      <c r="X50" s="7"/>
      <c r="Y50" s="7"/>
      <c r="Z50" s="7"/>
      <c r="AA50" s="7"/>
    </row>
    <row r="51" spans="1:27" ht="27" customHeight="1" x14ac:dyDescent="0.35">
      <c r="A51" s="34">
        <v>21080500</v>
      </c>
      <c r="B51" s="35" t="s">
        <v>31</v>
      </c>
      <c r="C51" s="38">
        <f t="shared" si="1"/>
        <v>400000</v>
      </c>
      <c r="D51" s="52">
        <v>400000</v>
      </c>
      <c r="E51" s="38">
        <v>0</v>
      </c>
      <c r="F51" s="38">
        <v>0</v>
      </c>
      <c r="G51" s="8"/>
      <c r="H51" s="7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7"/>
      <c r="U51" s="7"/>
      <c r="V51" s="7"/>
      <c r="W51" s="7"/>
      <c r="X51" s="7"/>
      <c r="Y51" s="7"/>
      <c r="Z51" s="7"/>
      <c r="AA51" s="7"/>
    </row>
    <row r="52" spans="1:27" ht="47.4" customHeight="1" x14ac:dyDescent="0.35">
      <c r="A52" s="28">
        <v>22000000</v>
      </c>
      <c r="B52" s="25" t="s">
        <v>32</v>
      </c>
      <c r="C52" s="53">
        <f t="shared" si="1"/>
        <v>104336110</v>
      </c>
      <c r="D52" s="53">
        <f>D53+D64+D66</f>
        <v>104336110</v>
      </c>
      <c r="E52" s="53">
        <f>E53+E64+E66</f>
        <v>0</v>
      </c>
      <c r="F52" s="53"/>
      <c r="G52" s="8"/>
      <c r="H52" s="7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7"/>
      <c r="U52" s="7"/>
      <c r="V52" s="7"/>
      <c r="W52" s="7"/>
      <c r="X52" s="7"/>
      <c r="Y52" s="7"/>
      <c r="Z52" s="7"/>
      <c r="AA52" s="7"/>
    </row>
    <row r="53" spans="1:27" ht="29.4" customHeight="1" x14ac:dyDescent="0.35">
      <c r="A53" s="29">
        <v>22010000</v>
      </c>
      <c r="B53" s="30" t="s">
        <v>33</v>
      </c>
      <c r="C53" s="51">
        <f t="shared" si="1"/>
        <v>100102210</v>
      </c>
      <c r="D53" s="51">
        <f>D54+D55+D56+D57+D58+D59+D60+D61+D62+D63</f>
        <v>100102210</v>
      </c>
      <c r="E53" s="51">
        <f>E54+E55+E56+E57+E58+E59+E60+E61+E62+E63</f>
        <v>0</v>
      </c>
      <c r="F53" s="51"/>
      <c r="G53" s="8"/>
      <c r="H53" s="7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7"/>
      <c r="U53" s="7"/>
      <c r="V53" s="7"/>
      <c r="W53" s="7"/>
      <c r="X53" s="7"/>
      <c r="Y53" s="7"/>
      <c r="Z53" s="7"/>
      <c r="AA53" s="7"/>
    </row>
    <row r="54" spans="1:27" ht="93.6" customHeight="1" x14ac:dyDescent="0.35">
      <c r="A54" s="34">
        <v>22010200</v>
      </c>
      <c r="B54" s="35" t="s">
        <v>34</v>
      </c>
      <c r="C54" s="38">
        <f t="shared" si="1"/>
        <v>95070</v>
      </c>
      <c r="D54" s="50">
        <v>95070</v>
      </c>
      <c r="E54" s="38">
        <v>0</v>
      </c>
      <c r="F54" s="38"/>
      <c r="G54" s="8"/>
      <c r="H54" s="7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7"/>
      <c r="U54" s="7"/>
      <c r="V54" s="7"/>
      <c r="W54" s="7"/>
      <c r="X54" s="7"/>
      <c r="Y54" s="7"/>
      <c r="Z54" s="7"/>
      <c r="AA54" s="7"/>
    </row>
    <row r="55" spans="1:27" ht="97.2" customHeight="1" x14ac:dyDescent="0.35">
      <c r="A55" s="34">
        <v>22010500</v>
      </c>
      <c r="B55" s="35" t="s">
        <v>84</v>
      </c>
      <c r="C55" s="38">
        <f t="shared" si="1"/>
        <v>33540</v>
      </c>
      <c r="D55" s="50">
        <v>33540</v>
      </c>
      <c r="E55" s="38">
        <v>0</v>
      </c>
      <c r="F55" s="38"/>
      <c r="G55" s="8"/>
      <c r="H55" s="7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7"/>
      <c r="U55" s="7"/>
      <c r="V55" s="7"/>
      <c r="W55" s="7"/>
      <c r="X55" s="7"/>
      <c r="Y55" s="7"/>
      <c r="Z55" s="7"/>
      <c r="AA55" s="7"/>
    </row>
    <row r="56" spans="1:27" ht="72.599999999999994" customHeight="1" x14ac:dyDescent="0.35">
      <c r="A56" s="34">
        <v>22010900</v>
      </c>
      <c r="B56" s="35" t="s">
        <v>54</v>
      </c>
      <c r="C56" s="38">
        <f t="shared" si="1"/>
        <v>20000</v>
      </c>
      <c r="D56" s="38">
        <v>20000</v>
      </c>
      <c r="E56" s="38"/>
      <c r="F56" s="38"/>
      <c r="G56" s="8"/>
      <c r="H56" s="7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7"/>
      <c r="U56" s="7"/>
      <c r="V56" s="7"/>
      <c r="W56" s="7"/>
      <c r="X56" s="7"/>
      <c r="Y56" s="7"/>
      <c r="Z56" s="7"/>
      <c r="AA56" s="7"/>
    </row>
    <row r="57" spans="1:27" ht="75" customHeight="1" x14ac:dyDescent="0.35">
      <c r="A57" s="34">
        <v>22011000</v>
      </c>
      <c r="B57" s="35" t="s">
        <v>85</v>
      </c>
      <c r="C57" s="38">
        <f t="shared" si="1"/>
        <v>22312800</v>
      </c>
      <c r="D57" s="50">
        <v>22312800</v>
      </c>
      <c r="E57" s="38">
        <v>0</v>
      </c>
      <c r="F57" s="38"/>
      <c r="G57" s="8"/>
      <c r="H57" s="7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7"/>
      <c r="U57" s="7"/>
      <c r="V57" s="7"/>
      <c r="W57" s="7"/>
      <c r="X57" s="7"/>
      <c r="Y57" s="7"/>
      <c r="Z57" s="7"/>
      <c r="AA57" s="7"/>
    </row>
    <row r="58" spans="1:27" ht="73.95" customHeight="1" x14ac:dyDescent="0.35">
      <c r="A58" s="34">
        <v>22011100</v>
      </c>
      <c r="B58" s="35" t="s">
        <v>85</v>
      </c>
      <c r="C58" s="38">
        <f t="shared" si="1"/>
        <v>70000000</v>
      </c>
      <c r="D58" s="50">
        <v>70000000</v>
      </c>
      <c r="E58" s="38">
        <v>0</v>
      </c>
      <c r="F58" s="38"/>
      <c r="G58" s="8"/>
      <c r="H58" s="7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7"/>
      <c r="U58" s="7"/>
      <c r="V58" s="7"/>
      <c r="W58" s="7"/>
      <c r="X58" s="7"/>
      <c r="Y58" s="7"/>
      <c r="Z58" s="7"/>
      <c r="AA58" s="7"/>
    </row>
    <row r="59" spans="1:27" ht="48.75" customHeight="1" x14ac:dyDescent="0.35">
      <c r="A59" s="34">
        <v>22011800</v>
      </c>
      <c r="B59" s="35" t="s">
        <v>35</v>
      </c>
      <c r="C59" s="38">
        <f t="shared" si="1"/>
        <v>1547000</v>
      </c>
      <c r="D59" s="50">
        <v>1547000</v>
      </c>
      <c r="E59" s="38">
        <v>0</v>
      </c>
      <c r="F59" s="38">
        <v>0</v>
      </c>
      <c r="G59" s="8"/>
      <c r="H59" s="7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7"/>
      <c r="U59" s="7"/>
      <c r="V59" s="7"/>
      <c r="W59" s="7"/>
      <c r="X59" s="7"/>
      <c r="Y59" s="7"/>
      <c r="Z59" s="7"/>
      <c r="AA59" s="7"/>
    </row>
    <row r="60" spans="1:27" ht="33" customHeight="1" x14ac:dyDescent="0.35">
      <c r="A60" s="34">
        <v>22013100</v>
      </c>
      <c r="B60" s="35" t="s">
        <v>75</v>
      </c>
      <c r="C60" s="38">
        <f t="shared" si="1"/>
        <v>7800</v>
      </c>
      <c r="D60" s="50">
        <v>7800</v>
      </c>
      <c r="E60" s="38">
        <v>0</v>
      </c>
      <c r="F60" s="38">
        <v>0</v>
      </c>
      <c r="G60" s="8"/>
      <c r="H60" s="7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7"/>
      <c r="U60" s="7"/>
      <c r="V60" s="7"/>
      <c r="W60" s="7"/>
      <c r="X60" s="7"/>
      <c r="Y60" s="7"/>
      <c r="Z60" s="7"/>
      <c r="AA60" s="7"/>
    </row>
    <row r="61" spans="1:27" ht="33" customHeight="1" x14ac:dyDescent="0.35">
      <c r="A61" s="34">
        <v>22013200</v>
      </c>
      <c r="B61" s="35" t="s">
        <v>76</v>
      </c>
      <c r="C61" s="38">
        <f t="shared" si="1"/>
        <v>2120800</v>
      </c>
      <c r="D61" s="50">
        <v>2120800</v>
      </c>
      <c r="E61" s="38">
        <v>0</v>
      </c>
      <c r="F61" s="38">
        <v>0</v>
      </c>
      <c r="G61" s="8"/>
      <c r="H61" s="7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7"/>
      <c r="U61" s="7"/>
      <c r="V61" s="7"/>
      <c r="W61" s="7"/>
      <c r="X61" s="7"/>
      <c r="Y61" s="7"/>
      <c r="Z61" s="7"/>
      <c r="AA61" s="7"/>
    </row>
    <row r="62" spans="1:27" ht="33" customHeight="1" x14ac:dyDescent="0.35">
      <c r="A62" s="34">
        <v>22013300</v>
      </c>
      <c r="B62" s="35" t="s">
        <v>77</v>
      </c>
      <c r="C62" s="38">
        <f t="shared" si="1"/>
        <v>1617000</v>
      </c>
      <c r="D62" s="50">
        <v>1617000</v>
      </c>
      <c r="E62" s="38">
        <v>0</v>
      </c>
      <c r="F62" s="38">
        <v>0</v>
      </c>
      <c r="G62" s="8"/>
      <c r="H62" s="7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7"/>
      <c r="U62" s="7"/>
      <c r="V62" s="7"/>
      <c r="W62" s="7"/>
      <c r="X62" s="7"/>
      <c r="Y62" s="7"/>
      <c r="Z62" s="7"/>
      <c r="AA62" s="7"/>
    </row>
    <row r="63" spans="1:27" ht="33" customHeight="1" x14ac:dyDescent="0.35">
      <c r="A63" s="34">
        <v>22013400</v>
      </c>
      <c r="B63" s="35" t="s">
        <v>78</v>
      </c>
      <c r="C63" s="38">
        <f t="shared" si="1"/>
        <v>2348200</v>
      </c>
      <c r="D63" s="50">
        <v>2348200</v>
      </c>
      <c r="E63" s="38">
        <v>0</v>
      </c>
      <c r="F63" s="38">
        <v>0</v>
      </c>
      <c r="G63" s="8"/>
      <c r="H63" s="7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7"/>
      <c r="U63" s="7"/>
      <c r="V63" s="7"/>
      <c r="W63" s="7"/>
      <c r="X63" s="7"/>
      <c r="Y63" s="7"/>
      <c r="Z63" s="7"/>
      <c r="AA63" s="7"/>
    </row>
    <row r="64" spans="1:27" ht="46.5" customHeight="1" x14ac:dyDescent="0.35">
      <c r="A64" s="29">
        <v>22080000</v>
      </c>
      <c r="B64" s="30" t="s">
        <v>36</v>
      </c>
      <c r="C64" s="51">
        <f t="shared" si="1"/>
        <v>4133900</v>
      </c>
      <c r="D64" s="51">
        <f>D65</f>
        <v>4133900</v>
      </c>
      <c r="E64" s="51">
        <f>E65</f>
        <v>0</v>
      </c>
      <c r="F64" s="51"/>
      <c r="G64" s="8"/>
      <c r="H64" s="7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7"/>
      <c r="U64" s="7"/>
      <c r="V64" s="7"/>
      <c r="W64" s="7"/>
      <c r="X64" s="7"/>
      <c r="Y64" s="7"/>
      <c r="Z64" s="7"/>
      <c r="AA64" s="7"/>
    </row>
    <row r="65" spans="1:27" ht="53.4" customHeight="1" x14ac:dyDescent="0.35">
      <c r="A65" s="34">
        <v>22080400</v>
      </c>
      <c r="B65" s="35" t="s">
        <v>88</v>
      </c>
      <c r="C65" s="38">
        <f t="shared" si="1"/>
        <v>4133900</v>
      </c>
      <c r="D65" s="38">
        <v>4133900</v>
      </c>
      <c r="E65" s="38">
        <v>0</v>
      </c>
      <c r="F65" s="38">
        <v>0</v>
      </c>
      <c r="G65" s="8"/>
      <c r="H65" s="7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7"/>
      <c r="U65" s="7"/>
      <c r="V65" s="7"/>
      <c r="W65" s="7"/>
      <c r="X65" s="7"/>
      <c r="Y65" s="7"/>
      <c r="Z65" s="7"/>
      <c r="AA65" s="7"/>
    </row>
    <row r="66" spans="1:27" ht="114.75" customHeight="1" x14ac:dyDescent="0.35">
      <c r="A66" s="29">
        <v>22130000</v>
      </c>
      <c r="B66" s="30" t="s">
        <v>61</v>
      </c>
      <c r="C66" s="51">
        <f t="shared" si="1"/>
        <v>100000</v>
      </c>
      <c r="D66" s="38">
        <v>100000</v>
      </c>
      <c r="E66" s="51">
        <v>0</v>
      </c>
      <c r="F66" s="38"/>
      <c r="G66" s="8"/>
      <c r="H66" s="7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7"/>
      <c r="U66" s="7"/>
      <c r="V66" s="7"/>
      <c r="W66" s="7"/>
      <c r="X66" s="7"/>
      <c r="Y66" s="7"/>
      <c r="Z66" s="7"/>
      <c r="AA66" s="7"/>
    </row>
    <row r="67" spans="1:27" ht="29.25" customHeight="1" x14ac:dyDescent="0.35">
      <c r="A67" s="28">
        <v>24000000</v>
      </c>
      <c r="B67" s="25" t="s">
        <v>37</v>
      </c>
      <c r="C67" s="53">
        <f>D67+E67</f>
        <v>980240</v>
      </c>
      <c r="D67" s="53">
        <f>D68+D71</f>
        <v>500000</v>
      </c>
      <c r="E67" s="53">
        <f>E68+E71</f>
        <v>480240</v>
      </c>
      <c r="F67" s="53">
        <f>F68+F71</f>
        <v>0</v>
      </c>
      <c r="G67" s="8"/>
      <c r="H67" s="7"/>
      <c r="I67" s="46"/>
      <c r="J67" s="46"/>
      <c r="K67" s="46"/>
      <c r="L67" s="43"/>
      <c r="M67" s="43"/>
      <c r="N67" s="43"/>
      <c r="O67" s="43"/>
      <c r="P67" s="43"/>
      <c r="Q67" s="43"/>
      <c r="R67" s="43"/>
      <c r="S67" s="43"/>
      <c r="T67" s="7"/>
      <c r="U67" s="7"/>
      <c r="V67" s="7"/>
      <c r="W67" s="7"/>
      <c r="X67" s="7"/>
      <c r="Y67" s="7"/>
      <c r="Z67" s="7"/>
      <c r="AA67" s="7"/>
    </row>
    <row r="68" spans="1:27" ht="27.75" customHeight="1" x14ac:dyDescent="0.35">
      <c r="A68" s="29">
        <v>24060000</v>
      </c>
      <c r="B68" s="30" t="s">
        <v>31</v>
      </c>
      <c r="C68" s="51">
        <f t="shared" si="1"/>
        <v>900000</v>
      </c>
      <c r="D68" s="51">
        <f>D69+D70</f>
        <v>500000</v>
      </c>
      <c r="E68" s="51">
        <f>E69+E70</f>
        <v>400000</v>
      </c>
      <c r="F68" s="51">
        <f>F69+F70</f>
        <v>0</v>
      </c>
      <c r="G68" s="8"/>
      <c r="H68" s="7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7"/>
      <c r="U68" s="7"/>
      <c r="V68" s="7"/>
      <c r="W68" s="7"/>
      <c r="X68" s="7"/>
      <c r="Y68" s="7"/>
      <c r="Z68" s="7"/>
      <c r="AA68" s="7"/>
    </row>
    <row r="69" spans="1:27" ht="29.25" customHeight="1" x14ac:dyDescent="0.35">
      <c r="A69" s="34">
        <v>24060300</v>
      </c>
      <c r="B69" s="35" t="s">
        <v>31</v>
      </c>
      <c r="C69" s="38">
        <f t="shared" si="1"/>
        <v>500000</v>
      </c>
      <c r="D69" s="52">
        <v>500000</v>
      </c>
      <c r="E69" s="38">
        <v>0</v>
      </c>
      <c r="F69" s="38">
        <v>0</v>
      </c>
      <c r="G69" s="8"/>
      <c r="H69" s="7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7"/>
      <c r="U69" s="7"/>
      <c r="V69" s="7"/>
      <c r="W69" s="7"/>
      <c r="X69" s="7"/>
      <c r="Y69" s="7"/>
      <c r="Z69" s="7"/>
      <c r="AA69" s="7"/>
    </row>
    <row r="70" spans="1:27" ht="72.599999999999994" customHeight="1" x14ac:dyDescent="0.35">
      <c r="A70" s="34">
        <v>24062100</v>
      </c>
      <c r="B70" s="35" t="s">
        <v>38</v>
      </c>
      <c r="C70" s="38">
        <f t="shared" si="1"/>
        <v>400000</v>
      </c>
      <c r="D70" s="38">
        <v>0</v>
      </c>
      <c r="E70" s="52">
        <v>400000</v>
      </c>
      <c r="F70" s="38">
        <v>0</v>
      </c>
      <c r="G70" s="8"/>
      <c r="H70" s="7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7"/>
      <c r="U70" s="7"/>
      <c r="V70" s="7"/>
      <c r="W70" s="7"/>
      <c r="X70" s="7"/>
      <c r="Y70" s="7"/>
      <c r="Z70" s="7"/>
      <c r="AA70" s="7"/>
    </row>
    <row r="71" spans="1:27" ht="30.6" customHeight="1" x14ac:dyDescent="0.35">
      <c r="A71" s="29">
        <v>24110000</v>
      </c>
      <c r="B71" s="30" t="s">
        <v>39</v>
      </c>
      <c r="C71" s="51">
        <f t="shared" si="1"/>
        <v>80240</v>
      </c>
      <c r="D71" s="51">
        <f>D72</f>
        <v>0</v>
      </c>
      <c r="E71" s="51">
        <f>E72</f>
        <v>80240</v>
      </c>
      <c r="F71" s="51"/>
      <c r="G71" s="8"/>
      <c r="H71" s="7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7"/>
      <c r="U71" s="7"/>
      <c r="V71" s="7"/>
      <c r="W71" s="7"/>
      <c r="X71" s="7"/>
      <c r="Y71" s="7"/>
      <c r="Z71" s="7"/>
      <c r="AA71" s="7"/>
    </row>
    <row r="72" spans="1:27" ht="69" customHeight="1" x14ac:dyDescent="0.35">
      <c r="A72" s="34">
        <v>24110900</v>
      </c>
      <c r="B72" s="35" t="s">
        <v>51</v>
      </c>
      <c r="C72" s="38">
        <f t="shared" si="1"/>
        <v>80240</v>
      </c>
      <c r="D72" s="38"/>
      <c r="E72" s="38">
        <v>80240</v>
      </c>
      <c r="F72" s="38"/>
      <c r="G72" s="8"/>
      <c r="H72" s="7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7"/>
      <c r="U72" s="7"/>
      <c r="V72" s="7"/>
      <c r="W72" s="7"/>
      <c r="X72" s="7"/>
      <c r="Y72" s="7"/>
      <c r="Z72" s="7"/>
      <c r="AA72" s="7"/>
    </row>
    <row r="73" spans="1:27" ht="37.5" customHeight="1" x14ac:dyDescent="0.35">
      <c r="A73" s="28">
        <v>25000000</v>
      </c>
      <c r="B73" s="25" t="s">
        <v>40</v>
      </c>
      <c r="C73" s="53">
        <f t="shared" si="1"/>
        <v>314773568</v>
      </c>
      <c r="D73" s="53">
        <f>D74+D79</f>
        <v>0</v>
      </c>
      <c r="E73" s="53">
        <f>E74+E79</f>
        <v>314773568</v>
      </c>
      <c r="F73" s="53"/>
      <c r="G73" s="8"/>
      <c r="H73" s="7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7"/>
      <c r="U73" s="7"/>
      <c r="V73" s="7"/>
      <c r="W73" s="7"/>
      <c r="X73" s="7"/>
      <c r="Y73" s="7"/>
      <c r="Z73" s="7"/>
      <c r="AA73" s="7"/>
    </row>
    <row r="74" spans="1:27" ht="46.5" customHeight="1" x14ac:dyDescent="0.35">
      <c r="A74" s="29">
        <v>25010000</v>
      </c>
      <c r="B74" s="30" t="s">
        <v>71</v>
      </c>
      <c r="C74" s="51">
        <f t="shared" si="1"/>
        <v>227226885</v>
      </c>
      <c r="D74" s="51">
        <f>SUM(D75:D78)</f>
        <v>0</v>
      </c>
      <c r="E74" s="51">
        <f>SUM(E75:E78)</f>
        <v>227226885</v>
      </c>
      <c r="F74" s="51"/>
      <c r="G74" s="8"/>
      <c r="H74" s="7"/>
      <c r="I74" s="46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7"/>
      <c r="U74" s="7"/>
      <c r="V74" s="7"/>
      <c r="W74" s="7"/>
      <c r="X74" s="7"/>
      <c r="Y74" s="7"/>
      <c r="Z74" s="7"/>
      <c r="AA74" s="7"/>
    </row>
    <row r="75" spans="1:27" ht="46.5" customHeight="1" x14ac:dyDescent="0.35">
      <c r="A75" s="34">
        <v>25010100</v>
      </c>
      <c r="B75" s="35" t="s">
        <v>41</v>
      </c>
      <c r="C75" s="38">
        <f t="shared" si="1"/>
        <v>117696031</v>
      </c>
      <c r="D75" s="38"/>
      <c r="E75" s="38">
        <v>117696031</v>
      </c>
      <c r="F75" s="38"/>
      <c r="G75" s="8"/>
      <c r="H75" s="7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7"/>
      <c r="U75" s="7"/>
      <c r="V75" s="7"/>
      <c r="W75" s="7"/>
      <c r="X75" s="7"/>
      <c r="Y75" s="7"/>
      <c r="Z75" s="7"/>
      <c r="AA75" s="7"/>
    </row>
    <row r="76" spans="1:27" ht="54.75" customHeight="1" x14ac:dyDescent="0.35">
      <c r="A76" s="34">
        <v>25010200</v>
      </c>
      <c r="B76" s="35" t="s">
        <v>42</v>
      </c>
      <c r="C76" s="38">
        <f t="shared" si="1"/>
        <v>104559000</v>
      </c>
      <c r="D76" s="38"/>
      <c r="E76" s="38">
        <v>104559000</v>
      </c>
      <c r="F76" s="38"/>
      <c r="G76" s="8"/>
      <c r="H76" s="7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7"/>
      <c r="U76" s="7"/>
      <c r="V76" s="7"/>
      <c r="W76" s="7"/>
      <c r="X76" s="7"/>
      <c r="Y76" s="7"/>
      <c r="Z76" s="7"/>
      <c r="AA76" s="7"/>
    </row>
    <row r="77" spans="1:27" ht="69" customHeight="1" x14ac:dyDescent="0.35">
      <c r="A77" s="34">
        <v>25010300</v>
      </c>
      <c r="B77" s="35" t="s">
        <v>72</v>
      </c>
      <c r="C77" s="38">
        <f t="shared" si="1"/>
        <v>4843979</v>
      </c>
      <c r="D77" s="38"/>
      <c r="E77" s="38">
        <v>4843979</v>
      </c>
      <c r="F77" s="38"/>
      <c r="G77" s="8"/>
      <c r="H77" s="7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7"/>
      <c r="U77" s="7"/>
      <c r="V77" s="7"/>
      <c r="W77" s="7"/>
      <c r="X77" s="7"/>
      <c r="Y77" s="7"/>
      <c r="Z77" s="7"/>
      <c r="AA77" s="7"/>
    </row>
    <row r="78" spans="1:27" ht="48.75" customHeight="1" x14ac:dyDescent="0.35">
      <c r="A78" s="34">
        <v>25010400</v>
      </c>
      <c r="B78" s="35" t="s">
        <v>43</v>
      </c>
      <c r="C78" s="38">
        <f t="shared" si="1"/>
        <v>127875</v>
      </c>
      <c r="D78" s="38"/>
      <c r="E78" s="38">
        <v>127875</v>
      </c>
      <c r="F78" s="38"/>
      <c r="G78" s="8"/>
      <c r="H78" s="7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7"/>
      <c r="U78" s="7"/>
      <c r="V78" s="7"/>
      <c r="W78" s="7"/>
      <c r="X78" s="7"/>
      <c r="Y78" s="7"/>
      <c r="Z78" s="7"/>
      <c r="AA78" s="7"/>
    </row>
    <row r="79" spans="1:27" ht="27.75" customHeight="1" x14ac:dyDescent="0.35">
      <c r="A79" s="29">
        <v>25020000</v>
      </c>
      <c r="B79" s="30" t="s">
        <v>44</v>
      </c>
      <c r="C79" s="51">
        <f t="shared" si="1"/>
        <v>87546683</v>
      </c>
      <c r="D79" s="51">
        <f>SUM(D80:D81)</f>
        <v>0</v>
      </c>
      <c r="E79" s="51">
        <f>SUM(E80:E81)</f>
        <v>87546683</v>
      </c>
      <c r="F79" s="38"/>
      <c r="G79" s="8"/>
      <c r="H79" s="7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7"/>
      <c r="U79" s="7"/>
      <c r="V79" s="7"/>
      <c r="W79" s="7"/>
      <c r="X79" s="7"/>
      <c r="Y79" s="7"/>
      <c r="Z79" s="7"/>
      <c r="AA79" s="7"/>
    </row>
    <row r="80" spans="1:27" ht="30" customHeight="1" x14ac:dyDescent="0.35">
      <c r="A80" s="34">
        <v>25020100</v>
      </c>
      <c r="B80" s="35" t="s">
        <v>45</v>
      </c>
      <c r="C80" s="38">
        <f t="shared" si="1"/>
        <v>40000</v>
      </c>
      <c r="D80" s="38"/>
      <c r="E80" s="52">
        <v>40000</v>
      </c>
      <c r="F80" s="38"/>
      <c r="G80" s="8"/>
      <c r="H80" s="7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7"/>
      <c r="U80" s="7"/>
      <c r="V80" s="7"/>
      <c r="W80" s="7"/>
      <c r="X80" s="7"/>
      <c r="Y80" s="7"/>
      <c r="Z80" s="7"/>
      <c r="AA80" s="7"/>
    </row>
    <row r="81" spans="1:27" ht="135.6" customHeight="1" x14ac:dyDescent="0.35">
      <c r="A81" s="34">
        <v>25020200</v>
      </c>
      <c r="B81" s="35" t="s">
        <v>73</v>
      </c>
      <c r="C81" s="38">
        <f t="shared" si="1"/>
        <v>87506683</v>
      </c>
      <c r="D81" s="38"/>
      <c r="E81" s="52">
        <v>87506683</v>
      </c>
      <c r="F81" s="38"/>
      <c r="G81" s="8"/>
      <c r="H81" s="7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7"/>
      <c r="U81" s="7"/>
      <c r="V81" s="7"/>
      <c r="W81" s="7"/>
      <c r="X81" s="7"/>
      <c r="Y81" s="7"/>
      <c r="Z81" s="7"/>
      <c r="AA81" s="7"/>
    </row>
    <row r="82" spans="1:27" ht="50.25" customHeight="1" x14ac:dyDescent="0.35">
      <c r="A82" s="28"/>
      <c r="B82" s="25" t="s">
        <v>69</v>
      </c>
      <c r="C82" s="53">
        <f>C11+C46</f>
        <v>8803026980</v>
      </c>
      <c r="D82" s="53">
        <f>D11+D46</f>
        <v>8267996052</v>
      </c>
      <c r="E82" s="53">
        <f>E11+E46</f>
        <v>535030928</v>
      </c>
      <c r="F82" s="53">
        <f>F11+F46</f>
        <v>0</v>
      </c>
      <c r="G82" s="8"/>
      <c r="H82" s="7"/>
      <c r="I82" s="46"/>
      <c r="J82" s="46"/>
      <c r="K82" s="43"/>
      <c r="L82" s="43"/>
      <c r="M82" s="43"/>
      <c r="N82" s="43"/>
      <c r="O82" s="43"/>
      <c r="P82" s="43"/>
      <c r="Q82" s="43"/>
      <c r="R82" s="43"/>
      <c r="S82" s="43"/>
      <c r="T82" s="7"/>
      <c r="U82" s="7"/>
      <c r="V82" s="7"/>
      <c r="W82" s="7"/>
      <c r="X82" s="7"/>
      <c r="Y82" s="7"/>
      <c r="Z82" s="7"/>
      <c r="AA82" s="7"/>
    </row>
    <row r="83" spans="1:27" ht="22.5" customHeight="1" x14ac:dyDescent="0.35">
      <c r="A83" s="28">
        <v>40000000</v>
      </c>
      <c r="B83" s="25" t="s">
        <v>47</v>
      </c>
      <c r="C83" s="53">
        <f>C84</f>
        <v>2414790200</v>
      </c>
      <c r="D83" s="53">
        <f>D84</f>
        <v>1301023200</v>
      </c>
      <c r="E83" s="53">
        <f>E84</f>
        <v>1113767000</v>
      </c>
      <c r="F83" s="53">
        <f>F84</f>
        <v>0</v>
      </c>
      <c r="G83" s="8"/>
      <c r="H83" s="7"/>
      <c r="I83" s="46"/>
      <c r="J83" s="46"/>
      <c r="K83" s="46"/>
      <c r="L83" s="46"/>
      <c r="M83" s="46"/>
      <c r="N83" s="43"/>
      <c r="O83" s="43"/>
      <c r="P83" s="43"/>
      <c r="Q83" s="43"/>
      <c r="R83" s="43"/>
      <c r="S83" s="43"/>
      <c r="T83" s="7"/>
      <c r="U83" s="7"/>
      <c r="V83" s="7"/>
      <c r="W83" s="7"/>
      <c r="X83" s="7"/>
      <c r="Y83" s="7"/>
      <c r="Z83" s="7"/>
      <c r="AA83" s="7"/>
    </row>
    <row r="84" spans="1:27" ht="33.75" customHeight="1" x14ac:dyDescent="0.35">
      <c r="A84" s="28">
        <v>41000000</v>
      </c>
      <c r="B84" s="25" t="s">
        <v>48</v>
      </c>
      <c r="C84" s="53">
        <f>C85+C87</f>
        <v>2414790200</v>
      </c>
      <c r="D84" s="53">
        <f>D85+D87</f>
        <v>1301023200</v>
      </c>
      <c r="E84" s="53">
        <f>E85+E87</f>
        <v>1113767000</v>
      </c>
      <c r="F84" s="53">
        <f>F85+F87</f>
        <v>0</v>
      </c>
      <c r="G84" s="8"/>
      <c r="H84" s="7"/>
      <c r="I84" s="46"/>
      <c r="J84" s="46"/>
      <c r="K84" s="46"/>
      <c r="L84" s="46"/>
      <c r="M84" s="46"/>
      <c r="N84" s="43"/>
      <c r="O84" s="43"/>
      <c r="P84" s="43"/>
      <c r="Q84" s="43"/>
      <c r="R84" s="43"/>
      <c r="S84" s="43"/>
      <c r="T84" s="7"/>
      <c r="U84" s="7"/>
      <c r="V84" s="7"/>
      <c r="W84" s="7"/>
      <c r="X84" s="7"/>
      <c r="Y84" s="7"/>
      <c r="Z84" s="7"/>
      <c r="AA84" s="7"/>
    </row>
    <row r="85" spans="1:27" ht="31.5" customHeight="1" x14ac:dyDescent="0.35">
      <c r="A85" s="29">
        <v>41020000</v>
      </c>
      <c r="B85" s="30" t="s">
        <v>53</v>
      </c>
      <c r="C85" s="51">
        <f>D85+E85</f>
        <v>187414000</v>
      </c>
      <c r="D85" s="51">
        <f>D86</f>
        <v>187414000</v>
      </c>
      <c r="E85" s="51">
        <f>E86</f>
        <v>0</v>
      </c>
      <c r="F85" s="51"/>
      <c r="G85" s="8"/>
      <c r="H85" s="7"/>
      <c r="I85" s="46"/>
      <c r="J85" s="46"/>
      <c r="K85" s="46"/>
      <c r="L85" s="46"/>
      <c r="M85" s="46"/>
      <c r="N85" s="43"/>
      <c r="O85" s="43"/>
      <c r="P85" s="43"/>
      <c r="Q85" s="43"/>
      <c r="R85" s="43"/>
      <c r="S85" s="43"/>
      <c r="T85" s="7"/>
      <c r="U85" s="7"/>
      <c r="V85" s="7"/>
      <c r="W85" s="7"/>
      <c r="X85" s="7"/>
      <c r="Y85" s="7"/>
      <c r="Z85" s="7"/>
      <c r="AA85" s="7"/>
    </row>
    <row r="86" spans="1:27" ht="72" customHeight="1" x14ac:dyDescent="0.35">
      <c r="A86" s="34">
        <v>41020200</v>
      </c>
      <c r="B86" s="36" t="s">
        <v>62</v>
      </c>
      <c r="C86" s="38">
        <f>D86+E86</f>
        <v>187414000</v>
      </c>
      <c r="D86" s="38">
        <v>187414000</v>
      </c>
      <c r="E86" s="38"/>
      <c r="F86" s="51"/>
      <c r="G86" s="7"/>
      <c r="H86" s="7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7"/>
      <c r="U86" s="7"/>
      <c r="V86" s="7"/>
      <c r="W86" s="7"/>
      <c r="X86" s="7"/>
      <c r="Y86" s="7"/>
      <c r="Z86" s="7"/>
      <c r="AA86" s="7"/>
    </row>
    <row r="87" spans="1:27" ht="33" customHeight="1" x14ac:dyDescent="0.35">
      <c r="A87" s="29">
        <v>41030000</v>
      </c>
      <c r="B87" s="30" t="s">
        <v>49</v>
      </c>
      <c r="C87" s="51">
        <f>C88+C89+C90+C91+C93+C92</f>
        <v>2227376200</v>
      </c>
      <c r="D87" s="51">
        <f>D88+D89+D90+D91+D93+D92</f>
        <v>1113609200</v>
      </c>
      <c r="E87" s="51">
        <f>E88+E89+E90+E91+E93+E92</f>
        <v>1113767000</v>
      </c>
      <c r="F87" s="51">
        <f>F88+F89+F90+F91+F93+F92</f>
        <v>0</v>
      </c>
      <c r="G87" s="8"/>
      <c r="H87" s="7"/>
      <c r="I87" s="46"/>
      <c r="J87" s="46"/>
      <c r="K87" s="46"/>
      <c r="L87" s="46"/>
      <c r="M87" s="43"/>
      <c r="N87" s="43"/>
      <c r="O87" s="43"/>
      <c r="P87" s="43"/>
      <c r="Q87" s="43"/>
      <c r="R87" s="43"/>
      <c r="S87" s="43"/>
      <c r="T87" s="7"/>
      <c r="U87" s="7"/>
      <c r="V87" s="7"/>
      <c r="W87" s="7"/>
      <c r="X87" s="7"/>
      <c r="Y87" s="7"/>
      <c r="Z87" s="7"/>
      <c r="AA87" s="7"/>
    </row>
    <row r="88" spans="1:27" s="41" customFormat="1" ht="72" customHeight="1" x14ac:dyDescent="0.35">
      <c r="A88" s="34">
        <v>41033000</v>
      </c>
      <c r="B88" s="35" t="s">
        <v>74</v>
      </c>
      <c r="C88" s="38">
        <f t="shared" ref="C88:C93" si="2">D88+E88</f>
        <v>180772700</v>
      </c>
      <c r="D88" s="50">
        <v>180772700</v>
      </c>
      <c r="E88" s="38"/>
      <c r="F88" s="38">
        <v>0</v>
      </c>
      <c r="G88" s="8"/>
      <c r="H88" s="7"/>
      <c r="I88" s="46"/>
      <c r="J88" s="46"/>
      <c r="T88" s="1"/>
      <c r="U88" s="1"/>
      <c r="V88" s="1"/>
      <c r="W88" s="1"/>
      <c r="X88" s="1"/>
      <c r="Y88" s="1"/>
      <c r="Z88" s="1"/>
      <c r="AA88" s="1"/>
    </row>
    <row r="89" spans="1:27" s="41" customFormat="1" ht="47.25" customHeight="1" x14ac:dyDescent="0.35">
      <c r="A89" s="34">
        <v>41033900</v>
      </c>
      <c r="B89" s="35" t="s">
        <v>59</v>
      </c>
      <c r="C89" s="38">
        <f t="shared" si="2"/>
        <v>786213300</v>
      </c>
      <c r="D89" s="38">
        <v>786213300</v>
      </c>
      <c r="E89" s="38">
        <v>0</v>
      </c>
      <c r="F89" s="38">
        <v>0</v>
      </c>
      <c r="G89" s="8"/>
      <c r="H89" s="7"/>
      <c r="T89" s="1"/>
      <c r="U89" s="1"/>
      <c r="V89" s="1"/>
      <c r="W89" s="1"/>
      <c r="X89" s="1"/>
      <c r="Y89" s="1"/>
      <c r="Z89" s="1"/>
      <c r="AA89" s="1"/>
    </row>
    <row r="90" spans="1:27" s="41" customFormat="1" ht="141.6" customHeight="1" x14ac:dyDescent="0.35">
      <c r="A90" s="34">
        <v>41034400</v>
      </c>
      <c r="B90" s="35" t="s">
        <v>79</v>
      </c>
      <c r="C90" s="38">
        <f t="shared" si="2"/>
        <v>101864600</v>
      </c>
      <c r="D90" s="50">
        <v>101864600</v>
      </c>
      <c r="E90" s="38"/>
      <c r="F90" s="38"/>
      <c r="G90" s="8"/>
      <c r="H90" s="40"/>
      <c r="T90" s="1"/>
      <c r="U90" s="1"/>
      <c r="V90" s="1"/>
      <c r="W90" s="1"/>
      <c r="X90" s="1"/>
      <c r="Y90" s="1"/>
      <c r="Z90" s="1"/>
      <c r="AA90" s="1"/>
    </row>
    <row r="91" spans="1:27" s="41" customFormat="1" ht="54.6" customHeight="1" x14ac:dyDescent="0.35">
      <c r="A91" s="34">
        <v>41035400</v>
      </c>
      <c r="B91" s="35" t="s">
        <v>64</v>
      </c>
      <c r="C91" s="38">
        <f t="shared" si="2"/>
        <v>32899600</v>
      </c>
      <c r="D91" s="50">
        <v>32899600</v>
      </c>
      <c r="E91" s="38">
        <v>0</v>
      </c>
      <c r="F91" s="38">
        <v>0</v>
      </c>
      <c r="G91" s="8"/>
      <c r="H91" s="7"/>
      <c r="T91" s="1"/>
      <c r="U91" s="1"/>
      <c r="V91" s="1"/>
      <c r="W91" s="1"/>
      <c r="X91" s="1"/>
      <c r="Y91" s="1"/>
      <c r="Z91" s="1"/>
      <c r="AA91" s="1"/>
    </row>
    <row r="92" spans="1:27" s="41" customFormat="1" ht="91.2" customHeight="1" x14ac:dyDescent="0.35">
      <c r="A92" s="34">
        <v>41035600</v>
      </c>
      <c r="B92" s="35" t="s">
        <v>89</v>
      </c>
      <c r="C92" s="38">
        <f t="shared" si="2"/>
        <v>11859000</v>
      </c>
      <c r="D92" s="50">
        <v>11859000</v>
      </c>
      <c r="E92" s="38"/>
      <c r="F92" s="38"/>
      <c r="G92" s="8"/>
      <c r="H92" s="7"/>
      <c r="I92" s="46"/>
      <c r="J92" s="46"/>
      <c r="T92" s="1"/>
      <c r="U92" s="1"/>
      <c r="V92" s="1"/>
      <c r="W92" s="1"/>
      <c r="X92" s="1"/>
      <c r="Y92" s="1"/>
      <c r="Z92" s="1"/>
      <c r="AA92" s="1"/>
    </row>
    <row r="93" spans="1:27" ht="94.95" customHeight="1" x14ac:dyDescent="0.35">
      <c r="A93" s="34">
        <v>41037300</v>
      </c>
      <c r="B93" s="35" t="s">
        <v>63</v>
      </c>
      <c r="C93" s="38">
        <f t="shared" si="2"/>
        <v>1113767000</v>
      </c>
      <c r="D93" s="50">
        <v>0</v>
      </c>
      <c r="E93" s="38">
        <v>1113767000</v>
      </c>
      <c r="F93" s="38">
        <v>0</v>
      </c>
      <c r="G93" s="8"/>
      <c r="H93" s="7"/>
      <c r="I93" s="46"/>
      <c r="J93" s="46"/>
    </row>
    <row r="94" spans="1:27" ht="33" customHeight="1" x14ac:dyDescent="0.35">
      <c r="A94" s="64"/>
      <c r="B94" s="26" t="s">
        <v>46</v>
      </c>
      <c r="C94" s="57">
        <f>C82+C83</f>
        <v>11217817180</v>
      </c>
      <c r="D94" s="57">
        <f>D82+D83</f>
        <v>9569019252</v>
      </c>
      <c r="E94" s="57">
        <f>E82+E83</f>
        <v>1648797928</v>
      </c>
      <c r="F94" s="57">
        <f>F82+F83</f>
        <v>0</v>
      </c>
      <c r="G94" s="8"/>
      <c r="H94" s="8"/>
      <c r="I94" s="47"/>
      <c r="J94" s="47"/>
      <c r="K94" s="47"/>
    </row>
    <row r="95" spans="1:27" ht="24.75" customHeight="1" x14ac:dyDescent="0.35">
      <c r="A95" s="19"/>
      <c r="B95" s="20"/>
      <c r="C95" s="21"/>
      <c r="D95" s="21"/>
      <c r="E95" s="21"/>
      <c r="F95" s="21"/>
      <c r="G95" s="23"/>
      <c r="H95" s="23"/>
      <c r="I95" s="47"/>
    </row>
    <row r="96" spans="1:27" ht="55.2" customHeight="1" x14ac:dyDescent="0.4">
      <c r="A96" s="72" t="s">
        <v>96</v>
      </c>
      <c r="B96" s="72"/>
      <c r="C96" s="72"/>
      <c r="D96" s="22"/>
      <c r="E96" s="73" t="s">
        <v>94</v>
      </c>
      <c r="F96" s="73"/>
    </row>
    <row r="97" spans="1:27" ht="18" customHeight="1" x14ac:dyDescent="0.35">
      <c r="A97" s="9"/>
      <c r="B97" s="9"/>
      <c r="C97" s="8"/>
      <c r="D97" s="8"/>
      <c r="E97" s="8"/>
      <c r="F97" s="8"/>
    </row>
    <row r="98" spans="1:27" x14ac:dyDescent="0.35">
      <c r="A98" s="7"/>
      <c r="B98" s="11"/>
      <c r="C98" s="23"/>
      <c r="D98" s="23"/>
      <c r="E98" s="23"/>
      <c r="F98" s="23"/>
      <c r="G98" s="6"/>
    </row>
    <row r="99" spans="1:27" x14ac:dyDescent="0.35">
      <c r="A99" s="7"/>
      <c r="B99" s="15"/>
      <c r="C99" s="6"/>
      <c r="D99" s="6"/>
      <c r="E99" s="6"/>
      <c r="F99" s="6"/>
      <c r="G99" s="6"/>
    </row>
    <row r="100" spans="1:27" s="41" customFormat="1" x14ac:dyDescent="0.35">
      <c r="A100" s="7"/>
      <c r="B100" s="7"/>
      <c r="C100" s="10"/>
      <c r="D100" s="10"/>
      <c r="E100" s="10"/>
      <c r="F100" s="10"/>
      <c r="G100" s="1"/>
      <c r="H100" s="1"/>
      <c r="T100" s="1"/>
      <c r="U100" s="1"/>
      <c r="V100" s="1"/>
      <c r="W100" s="1"/>
      <c r="X100" s="1"/>
      <c r="Y100" s="1"/>
      <c r="Z100" s="1"/>
      <c r="AA100" s="1"/>
    </row>
    <row r="101" spans="1:27" s="41" customFormat="1" x14ac:dyDescent="0.35">
      <c r="A101" s="7"/>
      <c r="B101" s="7"/>
      <c r="C101" s="10"/>
      <c r="D101" s="10"/>
      <c r="E101" s="10"/>
      <c r="F101" s="10"/>
      <c r="G101" s="1"/>
      <c r="H101" s="1"/>
      <c r="T101" s="1"/>
      <c r="U101" s="1"/>
      <c r="V101" s="1"/>
      <c r="W101" s="1"/>
      <c r="X101" s="1"/>
      <c r="Y101" s="1"/>
      <c r="Z101" s="1"/>
      <c r="AA101" s="1"/>
    </row>
    <row r="102" spans="1:27" s="41" customFormat="1" x14ac:dyDescent="0.35">
      <c r="A102" s="7"/>
      <c r="B102" s="7"/>
      <c r="C102" s="10"/>
      <c r="D102" s="10"/>
      <c r="E102" s="10"/>
      <c r="F102" s="10"/>
      <c r="G102" s="1"/>
      <c r="H102" s="1"/>
      <c r="T102" s="1"/>
      <c r="U102" s="1"/>
      <c r="V102" s="1"/>
      <c r="W102" s="1"/>
      <c r="X102" s="1"/>
      <c r="Y102" s="1"/>
      <c r="Z102" s="1"/>
      <c r="AA102" s="1"/>
    </row>
    <row r="103" spans="1:27" s="41" customFormat="1" x14ac:dyDescent="0.35">
      <c r="A103" s="7"/>
      <c r="B103" s="7"/>
      <c r="C103" s="10"/>
      <c r="D103" s="10"/>
      <c r="E103" s="10"/>
      <c r="F103" s="10"/>
      <c r="G103" s="1"/>
      <c r="H103" s="1"/>
      <c r="T103" s="1"/>
      <c r="U103" s="1"/>
      <c r="V103" s="1"/>
      <c r="W103" s="1"/>
      <c r="X103" s="1"/>
      <c r="Y103" s="1"/>
      <c r="Z103" s="1"/>
      <c r="AA103" s="1"/>
    </row>
    <row r="104" spans="1:27" s="41" customFormat="1" x14ac:dyDescent="0.35">
      <c r="A104" s="7"/>
      <c r="B104" s="7"/>
      <c r="C104" s="10"/>
      <c r="D104" s="10"/>
      <c r="E104" s="10"/>
      <c r="F104" s="10"/>
      <c r="G104" s="1"/>
      <c r="H104" s="1"/>
      <c r="T104" s="1"/>
      <c r="U104" s="1"/>
      <c r="V104" s="1"/>
      <c r="W104" s="1"/>
      <c r="X104" s="1"/>
      <c r="Y104" s="1"/>
      <c r="Z104" s="1"/>
      <c r="AA104" s="1"/>
    </row>
    <row r="105" spans="1:27" s="41" customFormat="1" x14ac:dyDescent="0.35">
      <c r="A105" s="7"/>
      <c r="B105" s="7"/>
      <c r="C105" s="10"/>
      <c r="D105" s="10"/>
      <c r="E105" s="10"/>
      <c r="F105" s="10"/>
      <c r="G105" s="1"/>
      <c r="H105" s="1"/>
      <c r="T105" s="1"/>
      <c r="U105" s="1"/>
      <c r="V105" s="1"/>
      <c r="W105" s="1"/>
      <c r="X105" s="1"/>
      <c r="Y105" s="1"/>
      <c r="Z105" s="1"/>
      <c r="AA105" s="1"/>
    </row>
    <row r="106" spans="1:27" s="41" customFormat="1" x14ac:dyDescent="0.35">
      <c r="A106" s="7"/>
      <c r="B106" s="7"/>
      <c r="C106" s="10"/>
      <c r="D106" s="10"/>
      <c r="E106" s="10"/>
      <c r="F106" s="10"/>
      <c r="G106" s="1"/>
      <c r="H106" s="1"/>
      <c r="T106" s="1"/>
      <c r="U106" s="1"/>
      <c r="V106" s="1"/>
      <c r="W106" s="1"/>
      <c r="X106" s="1"/>
      <c r="Y106" s="1"/>
      <c r="Z106" s="1"/>
      <c r="AA106" s="1"/>
    </row>
    <row r="107" spans="1:27" s="41" customFormat="1" x14ac:dyDescent="0.35">
      <c r="A107" s="7"/>
      <c r="B107" s="7"/>
      <c r="C107" s="10"/>
      <c r="D107" s="10"/>
      <c r="E107" s="10"/>
      <c r="F107" s="10"/>
      <c r="G107" s="1"/>
      <c r="H107" s="1"/>
      <c r="T107" s="1"/>
      <c r="U107" s="1"/>
      <c r="V107" s="1"/>
      <c r="W107" s="1"/>
      <c r="X107" s="1"/>
      <c r="Y107" s="1"/>
      <c r="Z107" s="1"/>
      <c r="AA107" s="1"/>
    </row>
    <row r="108" spans="1:27" s="41" customFormat="1" x14ac:dyDescent="0.35">
      <c r="A108" s="7"/>
      <c r="B108" s="7"/>
      <c r="C108" s="10"/>
      <c r="D108" s="10"/>
      <c r="E108" s="10"/>
      <c r="F108" s="10"/>
      <c r="G108" s="1"/>
      <c r="H108" s="1"/>
      <c r="T108" s="1"/>
      <c r="U108" s="1"/>
      <c r="V108" s="1"/>
      <c r="W108" s="1"/>
      <c r="X108" s="1"/>
      <c r="Y108" s="1"/>
      <c r="Z108" s="1"/>
      <c r="AA108" s="1"/>
    </row>
    <row r="109" spans="1:27" s="41" customFormat="1" ht="66.75" customHeight="1" x14ac:dyDescent="0.35">
      <c r="A109" s="7"/>
      <c r="B109" s="7"/>
      <c r="C109" s="10"/>
      <c r="D109" s="10"/>
      <c r="E109" s="10"/>
      <c r="F109" s="10"/>
      <c r="G109" s="1"/>
      <c r="H109" s="1"/>
      <c r="T109" s="1"/>
      <c r="U109" s="1"/>
      <c r="V109" s="1"/>
      <c r="W109" s="1"/>
      <c r="X109" s="1"/>
      <c r="Y109" s="1"/>
      <c r="Z109" s="1"/>
      <c r="AA109" s="1"/>
    </row>
    <row r="110" spans="1:27" s="41" customFormat="1" ht="31.5" customHeight="1" x14ac:dyDescent="0.35">
      <c r="A110" s="7"/>
      <c r="B110" s="7"/>
      <c r="C110" s="10"/>
      <c r="D110" s="10"/>
      <c r="E110" s="10"/>
      <c r="F110" s="10"/>
      <c r="G110" s="1"/>
      <c r="H110" s="1"/>
      <c r="T110" s="1"/>
      <c r="U110" s="1"/>
      <c r="V110" s="1"/>
      <c r="W110" s="1"/>
      <c r="X110" s="1"/>
      <c r="Y110" s="1"/>
      <c r="Z110" s="1"/>
      <c r="AA110" s="1"/>
    </row>
    <row r="111" spans="1:27" s="41" customFormat="1" ht="78.75" customHeight="1" x14ac:dyDescent="0.35">
      <c r="A111" s="7"/>
      <c r="B111" s="7"/>
      <c r="C111" s="10"/>
      <c r="D111" s="10"/>
      <c r="E111" s="10"/>
      <c r="F111" s="10"/>
      <c r="G111" s="1"/>
      <c r="H111" s="1"/>
      <c r="T111" s="1"/>
      <c r="U111" s="1"/>
      <c r="V111" s="1"/>
      <c r="W111" s="1"/>
      <c r="X111" s="1"/>
      <c r="Y111" s="1"/>
      <c r="Z111" s="1"/>
      <c r="AA111" s="1"/>
    </row>
    <row r="112" spans="1:27" s="41" customFormat="1" x14ac:dyDescent="0.35">
      <c r="A112" s="7"/>
      <c r="B112" s="7"/>
      <c r="C112" s="10"/>
      <c r="D112" s="10"/>
      <c r="E112" s="10"/>
      <c r="F112" s="10"/>
      <c r="G112" s="1"/>
      <c r="H112" s="8"/>
      <c r="I112" s="46"/>
      <c r="J112" s="46"/>
      <c r="K112" s="46"/>
      <c r="T112" s="1"/>
      <c r="U112" s="1"/>
      <c r="V112" s="1"/>
      <c r="W112" s="1"/>
      <c r="X112" s="1"/>
      <c r="Y112" s="1"/>
      <c r="Z112" s="1"/>
      <c r="AA112" s="1"/>
    </row>
    <row r="113" spans="1:27" s="41" customFormat="1" ht="40.5" customHeight="1" x14ac:dyDescent="0.35">
      <c r="A113" s="7"/>
      <c r="B113" s="7"/>
      <c r="C113" s="10"/>
      <c r="D113" s="10"/>
      <c r="E113" s="10"/>
      <c r="F113" s="10"/>
      <c r="G113" s="1"/>
      <c r="H113" s="1"/>
      <c r="T113" s="1"/>
      <c r="U113" s="1"/>
      <c r="V113" s="1"/>
      <c r="W113" s="1"/>
      <c r="X113" s="1"/>
      <c r="Y113" s="1"/>
      <c r="Z113" s="1"/>
      <c r="AA113" s="1"/>
    </row>
    <row r="114" spans="1:27" s="41" customFormat="1" x14ac:dyDescent="0.35">
      <c r="A114" s="7"/>
      <c r="B114" s="7"/>
      <c r="C114" s="10"/>
      <c r="D114" s="10"/>
      <c r="E114" s="10"/>
      <c r="F114" s="10"/>
      <c r="G114" s="1"/>
      <c r="H114" s="1"/>
      <c r="T114" s="1"/>
      <c r="U114" s="1"/>
      <c r="V114" s="1"/>
      <c r="W114" s="1"/>
      <c r="X114" s="1"/>
      <c r="Y114" s="1"/>
      <c r="Z114" s="1"/>
      <c r="AA114" s="1"/>
    </row>
    <row r="115" spans="1:27" s="41" customFormat="1" x14ac:dyDescent="0.35">
      <c r="A115" s="7"/>
      <c r="B115" s="7"/>
      <c r="C115" s="10"/>
      <c r="D115" s="10"/>
      <c r="E115" s="10"/>
      <c r="F115" s="10"/>
      <c r="G115" s="1"/>
      <c r="H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35">
      <c r="A116" s="7"/>
      <c r="B116" s="7"/>
      <c r="C116" s="10"/>
      <c r="D116" s="10"/>
      <c r="E116" s="10"/>
      <c r="F116" s="10"/>
    </row>
    <row r="117" spans="1:27" ht="44.25" customHeight="1" x14ac:dyDescent="0.35">
      <c r="A117" s="7"/>
      <c r="B117" s="7"/>
      <c r="C117" s="10"/>
      <c r="D117" s="10"/>
      <c r="E117" s="10"/>
      <c r="F117" s="10"/>
    </row>
    <row r="118" spans="1:27" ht="27.75" customHeight="1" x14ac:dyDescent="0.35">
      <c r="A118" s="7"/>
      <c r="B118" s="7"/>
      <c r="C118" s="10"/>
      <c r="D118" s="10"/>
      <c r="E118" s="10"/>
      <c r="F118" s="10"/>
    </row>
    <row r="119" spans="1:27" ht="63.75" customHeight="1" x14ac:dyDescent="0.35">
      <c r="A119" s="7"/>
      <c r="B119" s="7"/>
      <c r="C119" s="10"/>
      <c r="D119" s="10"/>
      <c r="E119" s="10"/>
      <c r="F119" s="10"/>
    </row>
    <row r="120" spans="1:27" x14ac:dyDescent="0.35">
      <c r="A120" s="7"/>
      <c r="B120" s="7"/>
      <c r="C120" s="10"/>
      <c r="D120" s="10"/>
      <c r="E120" s="10"/>
      <c r="F120" s="10"/>
    </row>
    <row r="121" spans="1:27" x14ac:dyDescent="0.35">
      <c r="A121" s="7"/>
      <c r="B121" s="7"/>
      <c r="C121" s="10"/>
      <c r="D121" s="10"/>
      <c r="E121" s="10"/>
      <c r="F121" s="10"/>
    </row>
    <row r="122" spans="1:27" x14ac:dyDescent="0.35">
      <c r="A122" s="7"/>
      <c r="B122" s="7"/>
      <c r="C122" s="10"/>
      <c r="D122" s="10"/>
      <c r="E122" s="10"/>
      <c r="F122" s="10"/>
    </row>
    <row r="123" spans="1:27" x14ac:dyDescent="0.35">
      <c r="A123" s="7"/>
      <c r="B123" s="7"/>
      <c r="C123" s="10"/>
      <c r="D123" s="10"/>
      <c r="E123" s="10"/>
      <c r="F123" s="10"/>
    </row>
    <row r="124" spans="1:27" x14ac:dyDescent="0.35">
      <c r="A124" s="7"/>
      <c r="B124" s="7"/>
      <c r="C124" s="10"/>
      <c r="D124" s="10"/>
      <c r="E124" s="10"/>
      <c r="F124" s="10"/>
    </row>
    <row r="125" spans="1:27" x14ac:dyDescent="0.35">
      <c r="A125" s="7"/>
      <c r="B125" s="7"/>
      <c r="C125" s="10"/>
      <c r="D125" s="10"/>
      <c r="E125" s="10"/>
      <c r="F125" s="10"/>
    </row>
    <row r="126" spans="1:27" x14ac:dyDescent="0.35">
      <c r="A126" s="7"/>
      <c r="B126" s="7"/>
      <c r="C126" s="10"/>
      <c r="D126" s="10"/>
      <c r="E126" s="10"/>
      <c r="F126" s="10"/>
    </row>
    <row r="127" spans="1:27" x14ac:dyDescent="0.35">
      <c r="A127" s="7"/>
      <c r="B127" s="7"/>
      <c r="C127" s="10"/>
      <c r="D127" s="10"/>
      <c r="E127" s="10"/>
      <c r="F127" s="10"/>
    </row>
    <row r="128" spans="1:27" x14ac:dyDescent="0.35">
      <c r="A128" s="7"/>
      <c r="B128" s="7"/>
      <c r="C128" s="10"/>
      <c r="D128" s="10"/>
      <c r="E128" s="10"/>
      <c r="F128" s="10"/>
    </row>
    <row r="129" spans="1:19" s="12" customFormat="1" ht="21" customHeight="1" x14ac:dyDescent="0.3">
      <c r="A129" s="7"/>
      <c r="B129" s="7"/>
      <c r="C129" s="10"/>
      <c r="D129" s="10"/>
      <c r="E129" s="10"/>
      <c r="F129" s="10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12" customFormat="1" ht="21" customHeight="1" x14ac:dyDescent="0.3">
      <c r="A130" s="7"/>
      <c r="B130" s="7"/>
      <c r="C130" s="10"/>
      <c r="D130" s="10"/>
      <c r="E130" s="10"/>
      <c r="F130" s="10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12" customFormat="1" ht="21" customHeight="1" x14ac:dyDescent="0.3">
      <c r="A131" s="7"/>
      <c r="B131" s="7"/>
      <c r="C131" s="10"/>
      <c r="D131" s="10"/>
      <c r="E131" s="10"/>
      <c r="F131" s="10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13" customFormat="1" ht="23.25" customHeight="1" x14ac:dyDescent="0.25">
      <c r="A132" s="7"/>
      <c r="B132" s="7"/>
      <c r="C132" s="10"/>
      <c r="D132" s="10"/>
      <c r="E132" s="10"/>
      <c r="F132" s="1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</row>
    <row r="133" spans="1:19" ht="19.5" customHeight="1" x14ac:dyDescent="0.35">
      <c r="A133" s="7"/>
      <c r="B133" s="7"/>
      <c r="C133" s="10"/>
      <c r="D133" s="10"/>
      <c r="E133" s="10"/>
      <c r="F133" s="10"/>
    </row>
    <row r="134" spans="1:19" ht="19.5" customHeight="1" x14ac:dyDescent="0.35">
      <c r="A134" s="7"/>
      <c r="B134" s="7"/>
      <c r="C134" s="10"/>
      <c r="D134" s="10"/>
      <c r="E134" s="10"/>
      <c r="F134" s="10"/>
    </row>
    <row r="135" spans="1:19" ht="19.5" customHeight="1" x14ac:dyDescent="0.35">
      <c r="A135" s="7"/>
      <c r="B135" s="7"/>
      <c r="C135" s="10"/>
      <c r="D135" s="10"/>
      <c r="E135" s="10"/>
      <c r="F135" s="10"/>
    </row>
    <row r="136" spans="1:19" ht="19.5" customHeight="1" x14ac:dyDescent="0.35"/>
    <row r="137" spans="1:19" ht="19.5" customHeight="1" x14ac:dyDescent="0.35">
      <c r="B137" s="14"/>
      <c r="D137" s="14"/>
      <c r="E137" s="14"/>
      <c r="F137" s="1"/>
    </row>
    <row r="138" spans="1:19" ht="19.5" customHeight="1" x14ac:dyDescent="0.35">
      <c r="F138" s="1"/>
    </row>
    <row r="139" spans="1:19" ht="19.5" customHeight="1" x14ac:dyDescent="0.35">
      <c r="F139" s="1"/>
    </row>
    <row r="140" spans="1:19" ht="19.5" customHeight="1" x14ac:dyDescent="0.35">
      <c r="F140" s="1"/>
    </row>
    <row r="141" spans="1:19" ht="19.5" customHeight="1" x14ac:dyDescent="0.35">
      <c r="F141" s="1"/>
    </row>
    <row r="142" spans="1:19" ht="19.5" customHeight="1" x14ac:dyDescent="0.35">
      <c r="F142" s="1"/>
    </row>
    <row r="143" spans="1:19" ht="19.5" customHeight="1" x14ac:dyDescent="0.35">
      <c r="F143" s="1"/>
    </row>
    <row r="144" spans="1:19" ht="19.5" customHeight="1" x14ac:dyDescent="0.35">
      <c r="F144" s="1"/>
    </row>
    <row r="145" spans="3:6" ht="19.5" customHeight="1" x14ac:dyDescent="0.35">
      <c r="F145" s="1"/>
    </row>
    <row r="146" spans="3:6" ht="19.5" customHeight="1" x14ac:dyDescent="0.35">
      <c r="F146" s="1"/>
    </row>
    <row r="147" spans="3:6" ht="19.5" customHeight="1" x14ac:dyDescent="0.35">
      <c r="F147" s="1"/>
    </row>
    <row r="148" spans="3:6" ht="19.5" customHeight="1" x14ac:dyDescent="0.35">
      <c r="F148" s="1"/>
    </row>
    <row r="149" spans="3:6" ht="19.5" customHeight="1" x14ac:dyDescent="0.35">
      <c r="F149" s="1"/>
    </row>
    <row r="150" spans="3:6" ht="19.5" customHeight="1" x14ac:dyDescent="0.35">
      <c r="F150" s="1"/>
    </row>
    <row r="151" spans="3:6" ht="19.5" customHeight="1" x14ac:dyDescent="0.35">
      <c r="F151" s="1"/>
    </row>
    <row r="152" spans="3:6" ht="19.5" customHeight="1" x14ac:dyDescent="0.35">
      <c r="F152" s="1"/>
    </row>
    <row r="153" spans="3:6" ht="19.5" customHeight="1" x14ac:dyDescent="0.35">
      <c r="C153" s="1"/>
      <c r="D153" s="1"/>
      <c r="E153" s="1"/>
      <c r="F153" s="1"/>
    </row>
    <row r="154" spans="3:6" ht="19.5" customHeight="1" x14ac:dyDescent="0.35">
      <c r="C154" s="1"/>
      <c r="D154" s="1"/>
      <c r="E154" s="1"/>
      <c r="F154" s="1"/>
    </row>
    <row r="155" spans="3:6" ht="19.5" customHeight="1" x14ac:dyDescent="0.35">
      <c r="C155" s="1"/>
      <c r="D155" s="1"/>
      <c r="E155" s="1"/>
      <c r="F155" s="1"/>
    </row>
    <row r="156" spans="3:6" ht="19.5" customHeight="1" x14ac:dyDescent="0.35">
      <c r="C156" s="1"/>
      <c r="D156" s="1"/>
      <c r="E156" s="1"/>
      <c r="F156" s="1"/>
    </row>
    <row r="158" spans="3:6" ht="19.5" customHeight="1" x14ac:dyDescent="0.35">
      <c r="C158" s="1"/>
      <c r="D158" s="1"/>
      <c r="E158" s="1"/>
      <c r="F158" s="1"/>
    </row>
    <row r="159" spans="3:6" ht="19.5" customHeight="1" x14ac:dyDescent="0.35">
      <c r="C159" s="1"/>
      <c r="D159" s="1"/>
      <c r="E159" s="1"/>
      <c r="F159" s="1"/>
    </row>
    <row r="160" spans="3:6" ht="19.5" customHeight="1" x14ac:dyDescent="0.35">
      <c r="C160" s="1"/>
      <c r="D160" s="1"/>
      <c r="E160" s="1"/>
      <c r="F160" s="1"/>
    </row>
    <row r="161" spans="3:6" ht="19.5" customHeight="1" x14ac:dyDescent="0.35">
      <c r="C161" s="1"/>
      <c r="D161" s="1"/>
      <c r="E161" s="1"/>
      <c r="F161" s="1"/>
    </row>
    <row r="162" spans="3:6" ht="19.5" customHeight="1" x14ac:dyDescent="0.35">
      <c r="C162" s="1"/>
      <c r="D162" s="1"/>
      <c r="E162" s="1"/>
      <c r="F162" s="1"/>
    </row>
    <row r="163" spans="3:6" ht="19.5" customHeight="1" x14ac:dyDescent="0.35">
      <c r="C163" s="1"/>
      <c r="D163" s="1"/>
      <c r="E163" s="1"/>
      <c r="F163" s="1"/>
    </row>
    <row r="164" spans="3:6" ht="19.5" customHeight="1" x14ac:dyDescent="0.35">
      <c r="C164" s="1"/>
      <c r="D164" s="1"/>
      <c r="E164" s="1"/>
      <c r="F164" s="1"/>
    </row>
    <row r="165" spans="3:6" ht="19.5" customHeight="1" x14ac:dyDescent="0.35">
      <c r="C165" s="1"/>
      <c r="D165" s="1"/>
      <c r="E165" s="1"/>
      <c r="F165" s="1"/>
    </row>
    <row r="166" spans="3:6" ht="19.5" customHeight="1" x14ac:dyDescent="0.35">
      <c r="C166" s="1"/>
      <c r="D166" s="1"/>
      <c r="E166" s="1"/>
      <c r="F166" s="1"/>
    </row>
    <row r="167" spans="3:6" ht="19.5" customHeight="1" x14ac:dyDescent="0.35">
      <c r="C167" s="1"/>
      <c r="D167" s="1"/>
      <c r="E167" s="1"/>
      <c r="F167" s="1"/>
    </row>
    <row r="168" spans="3:6" ht="19.5" customHeight="1" x14ac:dyDescent="0.35">
      <c r="C168" s="1"/>
      <c r="D168" s="1"/>
      <c r="E168" s="1"/>
      <c r="F168" s="1"/>
    </row>
    <row r="169" spans="3:6" ht="19.5" customHeight="1" x14ac:dyDescent="0.35">
      <c r="C169" s="1"/>
      <c r="D169" s="1"/>
      <c r="E169" s="1"/>
      <c r="F169" s="1"/>
    </row>
    <row r="170" spans="3:6" ht="19.5" customHeight="1" x14ac:dyDescent="0.35">
      <c r="C170" s="1"/>
      <c r="D170" s="1"/>
      <c r="E170" s="1"/>
      <c r="F170" s="1"/>
    </row>
    <row r="171" spans="3:6" ht="19.5" customHeight="1" x14ac:dyDescent="0.35">
      <c r="C171" s="1"/>
      <c r="D171" s="1"/>
      <c r="E171" s="1"/>
      <c r="F171" s="1"/>
    </row>
    <row r="172" spans="3:6" ht="19.5" customHeight="1" x14ac:dyDescent="0.35">
      <c r="C172" s="1"/>
      <c r="D172" s="1"/>
      <c r="E172" s="1"/>
      <c r="F172" s="1"/>
    </row>
    <row r="173" spans="3:6" ht="19.5" customHeight="1" x14ac:dyDescent="0.35">
      <c r="C173" s="1"/>
      <c r="D173" s="1"/>
      <c r="E173" s="1"/>
      <c r="F173" s="1"/>
    </row>
    <row r="174" spans="3:6" ht="19.5" customHeight="1" x14ac:dyDescent="0.35">
      <c r="C174" s="1"/>
      <c r="D174" s="1"/>
      <c r="E174" s="1"/>
      <c r="F174" s="1"/>
    </row>
    <row r="175" spans="3:6" ht="19.5" customHeight="1" x14ac:dyDescent="0.35">
      <c r="C175" s="1"/>
      <c r="D175" s="1"/>
      <c r="E175" s="1"/>
      <c r="F175" s="1"/>
    </row>
    <row r="176" spans="3:6" ht="19.5" customHeight="1" x14ac:dyDescent="0.35">
      <c r="C176" s="1"/>
      <c r="D176" s="1"/>
      <c r="E176" s="1"/>
      <c r="F176" s="1"/>
    </row>
    <row r="177" spans="3:6" ht="19.5" customHeight="1" x14ac:dyDescent="0.35">
      <c r="C177" s="1"/>
      <c r="D177" s="1"/>
      <c r="E177" s="1"/>
      <c r="F177" s="1"/>
    </row>
    <row r="178" spans="3:6" ht="19.5" customHeight="1" x14ac:dyDescent="0.35">
      <c r="C178" s="1"/>
      <c r="D178" s="1"/>
      <c r="E178" s="1"/>
      <c r="F178" s="1"/>
    </row>
    <row r="179" spans="3:6" ht="19.5" customHeight="1" x14ac:dyDescent="0.35">
      <c r="C179" s="1"/>
      <c r="D179" s="1"/>
      <c r="E179" s="1"/>
      <c r="F179" s="1"/>
    </row>
    <row r="180" spans="3:6" ht="19.5" customHeight="1" x14ac:dyDescent="0.35">
      <c r="C180" s="1"/>
      <c r="D180" s="1"/>
      <c r="E180" s="1"/>
      <c r="F180" s="1"/>
    </row>
    <row r="181" spans="3:6" ht="19.5" customHeight="1" x14ac:dyDescent="0.35">
      <c r="C181" s="1"/>
      <c r="D181" s="1"/>
      <c r="E181" s="1"/>
      <c r="F181" s="1"/>
    </row>
    <row r="186" spans="3:6" ht="59.25" customHeight="1" x14ac:dyDescent="0.35">
      <c r="C186" s="1"/>
      <c r="D186" s="1"/>
      <c r="E186" s="1"/>
      <c r="F186" s="1"/>
    </row>
    <row r="191" spans="3:6" ht="229.5" customHeight="1" x14ac:dyDescent="0.35">
      <c r="C191" s="1"/>
      <c r="D191" s="1"/>
      <c r="E191" s="1"/>
      <c r="F191" s="1"/>
    </row>
    <row r="200" spans="3:6" ht="20.25" customHeight="1" x14ac:dyDescent="0.35">
      <c r="C200" s="1"/>
      <c r="D200" s="1"/>
      <c r="E200" s="1"/>
      <c r="F200" s="1"/>
    </row>
    <row r="201" spans="3:6" ht="229.5" customHeight="1" x14ac:dyDescent="0.35">
      <c r="C201" s="1"/>
      <c r="D201" s="1"/>
      <c r="E201" s="1"/>
      <c r="F201" s="1"/>
    </row>
    <row r="202" spans="3:6" ht="229.5" customHeight="1" x14ac:dyDescent="0.35">
      <c r="C202" s="1"/>
      <c r="D202" s="1"/>
      <c r="E202" s="1"/>
      <c r="F202" s="1"/>
    </row>
    <row r="203" spans="3:6" ht="19.5" customHeight="1" x14ac:dyDescent="0.35">
      <c r="C203" s="1"/>
      <c r="D203" s="1"/>
      <c r="E203" s="1"/>
      <c r="F203" s="1"/>
    </row>
    <row r="204" spans="3:6" ht="19.5" customHeight="1" x14ac:dyDescent="0.35">
      <c r="C204" s="1"/>
      <c r="D204" s="1"/>
      <c r="E204" s="1"/>
      <c r="F204" s="1"/>
    </row>
    <row r="205" spans="3:6" ht="19.5" customHeight="1" x14ac:dyDescent="0.35">
      <c r="C205" s="1"/>
      <c r="D205" s="1"/>
      <c r="E205" s="1"/>
      <c r="F205" s="1"/>
    </row>
    <row r="206" spans="3:6" ht="19.5" customHeight="1" x14ac:dyDescent="0.35">
      <c r="C206" s="1"/>
      <c r="D206" s="1"/>
      <c r="E206" s="1"/>
      <c r="F206" s="1"/>
    </row>
    <row r="207" spans="3:6" ht="19.5" customHeight="1" x14ac:dyDescent="0.35">
      <c r="C207" s="1"/>
      <c r="D207" s="1"/>
      <c r="E207" s="1"/>
      <c r="F207" s="1"/>
    </row>
    <row r="208" spans="3:6" ht="19.5" customHeight="1" x14ac:dyDescent="0.35">
      <c r="C208" s="1"/>
      <c r="D208" s="1"/>
      <c r="E208" s="1"/>
      <c r="F208" s="1"/>
    </row>
    <row r="209" spans="3:6" ht="19.5" customHeight="1" x14ac:dyDescent="0.35">
      <c r="C209" s="1"/>
      <c r="D209" s="1"/>
      <c r="E209" s="1"/>
      <c r="F209" s="1"/>
    </row>
    <row r="210" spans="3:6" ht="19.5" customHeight="1" x14ac:dyDescent="0.35">
      <c r="C210" s="1"/>
      <c r="D210" s="1"/>
      <c r="E210" s="1"/>
      <c r="F210" s="1"/>
    </row>
    <row r="211" spans="3:6" ht="19.5" customHeight="1" x14ac:dyDescent="0.35">
      <c r="C211" s="1"/>
      <c r="D211" s="1"/>
      <c r="E211" s="1"/>
      <c r="F211" s="1"/>
    </row>
    <row r="212" spans="3:6" ht="19.5" customHeight="1" x14ac:dyDescent="0.35">
      <c r="C212" s="1"/>
      <c r="D212" s="1"/>
      <c r="E212" s="1"/>
      <c r="F212" s="1"/>
    </row>
    <row r="213" spans="3:6" ht="19.5" customHeight="1" x14ac:dyDescent="0.35">
      <c r="C213" s="1"/>
      <c r="D213" s="1"/>
      <c r="E213" s="1"/>
      <c r="F213" s="1"/>
    </row>
    <row r="214" spans="3:6" ht="19.5" customHeight="1" x14ac:dyDescent="0.35">
      <c r="C214" s="1"/>
      <c r="D214" s="1"/>
      <c r="E214" s="1"/>
      <c r="F214" s="1"/>
    </row>
    <row r="215" spans="3:6" ht="19.5" customHeight="1" x14ac:dyDescent="0.35">
      <c r="C215" s="1"/>
      <c r="D215" s="1"/>
      <c r="E215" s="1"/>
      <c r="F215" s="1"/>
    </row>
    <row r="216" spans="3:6" ht="19.5" customHeight="1" x14ac:dyDescent="0.35">
      <c r="C216" s="1"/>
      <c r="D216" s="1"/>
      <c r="E216" s="1"/>
      <c r="F216" s="1"/>
    </row>
    <row r="217" spans="3:6" ht="19.5" customHeight="1" x14ac:dyDescent="0.35">
      <c r="C217" s="1"/>
      <c r="D217" s="1"/>
      <c r="E217" s="1"/>
      <c r="F217" s="1"/>
    </row>
    <row r="218" spans="3:6" ht="19.5" customHeight="1" x14ac:dyDescent="0.35">
      <c r="C218" s="1"/>
      <c r="D218" s="1"/>
      <c r="E218" s="1"/>
      <c r="F218" s="1"/>
    </row>
    <row r="219" spans="3:6" ht="19.5" customHeight="1" x14ac:dyDescent="0.35">
      <c r="C219" s="1"/>
      <c r="D219" s="1"/>
      <c r="E219" s="1"/>
      <c r="F219" s="1"/>
    </row>
    <row r="220" spans="3:6" ht="19.5" customHeight="1" x14ac:dyDescent="0.35">
      <c r="C220" s="1"/>
      <c r="D220" s="1"/>
      <c r="E220" s="1"/>
      <c r="F220" s="1"/>
    </row>
    <row r="221" spans="3:6" ht="19.5" customHeight="1" x14ac:dyDescent="0.35">
      <c r="C221" s="1"/>
      <c r="D221" s="1"/>
      <c r="E221" s="1"/>
      <c r="F221" s="1"/>
    </row>
    <row r="222" spans="3:6" ht="19.5" customHeight="1" x14ac:dyDescent="0.35">
      <c r="C222" s="1"/>
      <c r="D222" s="1"/>
      <c r="E222" s="1"/>
      <c r="F222" s="1"/>
    </row>
    <row r="223" spans="3:6" ht="19.5" customHeight="1" x14ac:dyDescent="0.35">
      <c r="C223" s="1"/>
      <c r="D223" s="1"/>
      <c r="E223" s="1"/>
      <c r="F223" s="1"/>
    </row>
    <row r="224" spans="3:6" ht="19.5" customHeight="1" x14ac:dyDescent="0.35">
      <c r="C224" s="1"/>
      <c r="D224" s="1"/>
      <c r="E224" s="1"/>
      <c r="F224" s="1"/>
    </row>
    <row r="225" spans="3:6" ht="19.5" customHeight="1" x14ac:dyDescent="0.35">
      <c r="C225" s="1"/>
      <c r="D225" s="1"/>
      <c r="E225" s="1"/>
      <c r="F225" s="1"/>
    </row>
    <row r="226" spans="3:6" ht="19.5" customHeight="1" x14ac:dyDescent="0.35">
      <c r="C226" s="1"/>
      <c r="D226" s="1"/>
      <c r="E226" s="1"/>
      <c r="F226" s="1"/>
    </row>
    <row r="227" spans="3:6" ht="39.75" customHeight="1" x14ac:dyDescent="0.35">
      <c r="C227" s="1"/>
      <c r="D227" s="1"/>
      <c r="E227" s="1"/>
      <c r="F227" s="1"/>
    </row>
    <row r="228" spans="3:6" ht="19.5" customHeight="1" x14ac:dyDescent="0.35">
      <c r="C228" s="1"/>
      <c r="D228" s="1"/>
      <c r="E228" s="1"/>
      <c r="F228" s="1"/>
    </row>
    <row r="229" spans="3:6" ht="19.5" customHeight="1" x14ac:dyDescent="0.35">
      <c r="C229" s="1"/>
      <c r="D229" s="1"/>
      <c r="E229" s="1"/>
      <c r="F229" s="1"/>
    </row>
    <row r="230" spans="3:6" ht="19.5" customHeight="1" x14ac:dyDescent="0.35">
      <c r="C230" s="1"/>
      <c r="D230" s="1"/>
      <c r="E230" s="1"/>
      <c r="F230" s="1"/>
    </row>
    <row r="231" spans="3:6" ht="19.5" customHeight="1" x14ac:dyDescent="0.35">
      <c r="C231" s="1"/>
      <c r="D231" s="1"/>
      <c r="E231" s="1"/>
      <c r="F231" s="1"/>
    </row>
    <row r="232" spans="3:6" ht="19.5" customHeight="1" x14ac:dyDescent="0.35">
      <c r="C232" s="1"/>
      <c r="D232" s="1"/>
      <c r="E232" s="1"/>
      <c r="F232" s="1"/>
    </row>
    <row r="233" spans="3:6" ht="19.5" customHeight="1" x14ac:dyDescent="0.35">
      <c r="C233" s="1"/>
      <c r="D233" s="1"/>
      <c r="E233" s="1"/>
      <c r="F233" s="1"/>
    </row>
    <row r="234" spans="3:6" ht="19.5" customHeight="1" x14ac:dyDescent="0.35">
      <c r="C234" s="1"/>
      <c r="D234" s="1"/>
      <c r="E234" s="1"/>
      <c r="F234" s="1"/>
    </row>
    <row r="235" spans="3:6" ht="19.5" customHeight="1" x14ac:dyDescent="0.35">
      <c r="C235" s="1"/>
      <c r="D235" s="1"/>
      <c r="E235" s="1"/>
      <c r="F235" s="1"/>
    </row>
    <row r="236" spans="3:6" ht="19.5" customHeight="1" x14ac:dyDescent="0.35">
      <c r="C236" s="1"/>
      <c r="D236" s="1"/>
      <c r="E236" s="1"/>
      <c r="F236" s="1"/>
    </row>
    <row r="237" spans="3:6" ht="19.5" customHeight="1" x14ac:dyDescent="0.35">
      <c r="C237" s="1"/>
      <c r="D237" s="1"/>
      <c r="E237" s="1"/>
      <c r="F237" s="1"/>
    </row>
    <row r="238" spans="3:6" ht="19.5" customHeight="1" x14ac:dyDescent="0.35">
      <c r="C238" s="1"/>
      <c r="D238" s="1"/>
      <c r="E238" s="1"/>
      <c r="F238" s="1"/>
    </row>
    <row r="239" spans="3:6" ht="19.5" customHeight="1" x14ac:dyDescent="0.35">
      <c r="C239" s="1"/>
      <c r="D239" s="1"/>
      <c r="E239" s="1"/>
      <c r="F239" s="1"/>
    </row>
    <row r="240" spans="3:6" ht="19.5" customHeight="1" x14ac:dyDescent="0.35">
      <c r="C240" s="1"/>
      <c r="D240" s="1"/>
      <c r="E240" s="1"/>
      <c r="F240" s="1"/>
    </row>
    <row r="241" spans="3:6" ht="19.5" customHeight="1" x14ac:dyDescent="0.35">
      <c r="C241" s="1"/>
      <c r="D241" s="1"/>
      <c r="E241" s="1"/>
      <c r="F241" s="1"/>
    </row>
    <row r="242" spans="3:6" ht="19.5" customHeight="1" x14ac:dyDescent="0.35">
      <c r="C242" s="1"/>
      <c r="D242" s="1"/>
      <c r="E242" s="1"/>
      <c r="F242" s="1"/>
    </row>
    <row r="243" spans="3:6" ht="19.5" customHeight="1" x14ac:dyDescent="0.35">
      <c r="C243" s="1"/>
      <c r="D243" s="1"/>
      <c r="E243" s="1"/>
      <c r="F243" s="1"/>
    </row>
    <row r="244" spans="3:6" ht="19.5" customHeight="1" x14ac:dyDescent="0.35">
      <c r="C244" s="1"/>
      <c r="D244" s="1"/>
      <c r="E244" s="1"/>
      <c r="F244" s="1"/>
    </row>
    <row r="245" spans="3:6" ht="19.5" customHeight="1" x14ac:dyDescent="0.35">
      <c r="C245" s="1"/>
      <c r="D245" s="1"/>
      <c r="E245" s="1"/>
      <c r="F245" s="1"/>
    </row>
    <row r="246" spans="3:6" ht="19.5" customHeight="1" x14ac:dyDescent="0.35">
      <c r="C246" s="1"/>
      <c r="D246" s="1"/>
      <c r="E246" s="1"/>
      <c r="F246" s="1"/>
    </row>
    <row r="247" spans="3:6" ht="19.5" customHeight="1" x14ac:dyDescent="0.35">
      <c r="C247" s="1"/>
      <c r="D247" s="1"/>
      <c r="E247" s="1"/>
      <c r="F247" s="1"/>
    </row>
    <row r="248" spans="3:6" ht="19.5" customHeight="1" x14ac:dyDescent="0.35">
      <c r="C248" s="1"/>
      <c r="D248" s="1"/>
      <c r="E248" s="1"/>
      <c r="F248" s="1"/>
    </row>
    <row r="249" spans="3:6" ht="19.5" customHeight="1" x14ac:dyDescent="0.35">
      <c r="C249" s="1"/>
      <c r="D249" s="1"/>
      <c r="E249" s="1"/>
      <c r="F249" s="1"/>
    </row>
    <row r="250" spans="3:6" ht="19.5" customHeight="1" x14ac:dyDescent="0.35">
      <c r="C250" s="1"/>
      <c r="D250" s="1"/>
      <c r="E250" s="1"/>
      <c r="F250" s="1"/>
    </row>
    <row r="251" spans="3:6" ht="19.5" customHeight="1" x14ac:dyDescent="0.35">
      <c r="C251" s="1"/>
      <c r="D251" s="1"/>
      <c r="E251" s="1"/>
      <c r="F251" s="1"/>
    </row>
    <row r="252" spans="3:6" ht="39.75" customHeight="1" x14ac:dyDescent="0.35">
      <c r="C252" s="1"/>
      <c r="D252" s="1"/>
      <c r="E252" s="1"/>
      <c r="F252" s="1"/>
    </row>
    <row r="253" spans="3:6" ht="19.5" customHeight="1" x14ac:dyDescent="0.35">
      <c r="C253" s="1"/>
      <c r="D253" s="1"/>
      <c r="E253" s="1"/>
      <c r="F253" s="1"/>
    </row>
    <row r="254" spans="3:6" ht="19.5" customHeight="1" x14ac:dyDescent="0.35">
      <c r="C254" s="1"/>
      <c r="D254" s="1"/>
      <c r="E254" s="1"/>
      <c r="F254" s="1"/>
    </row>
    <row r="255" spans="3:6" ht="19.5" customHeight="1" x14ac:dyDescent="0.35">
      <c r="C255" s="1"/>
      <c r="D255" s="1"/>
      <c r="E255" s="1"/>
      <c r="F255" s="1"/>
    </row>
    <row r="256" spans="3:6" ht="19.5" customHeight="1" x14ac:dyDescent="0.35">
      <c r="C256" s="1"/>
      <c r="D256" s="1"/>
      <c r="E256" s="1"/>
      <c r="F256" s="1"/>
    </row>
    <row r="257" spans="3:6" ht="19.5" customHeight="1" x14ac:dyDescent="0.35">
      <c r="C257" s="1"/>
      <c r="D257" s="1"/>
      <c r="E257" s="1"/>
      <c r="F257" s="1"/>
    </row>
    <row r="258" spans="3:6" ht="19.5" customHeight="1" x14ac:dyDescent="0.35">
      <c r="C258" s="1"/>
      <c r="D258" s="1"/>
      <c r="E258" s="1"/>
      <c r="F258" s="1"/>
    </row>
    <row r="259" spans="3:6" ht="19.5" customHeight="1" x14ac:dyDescent="0.35">
      <c r="C259" s="1"/>
      <c r="D259" s="1"/>
      <c r="E259" s="1"/>
      <c r="F259" s="1"/>
    </row>
    <row r="260" spans="3:6" ht="19.5" customHeight="1" x14ac:dyDescent="0.35">
      <c r="C260" s="1"/>
      <c r="D260" s="1"/>
      <c r="E260" s="1"/>
      <c r="F260" s="1"/>
    </row>
    <row r="261" spans="3:6" ht="19.5" customHeight="1" x14ac:dyDescent="0.35">
      <c r="C261" s="1"/>
      <c r="D261" s="1"/>
      <c r="E261" s="1"/>
      <c r="F261" s="1"/>
    </row>
    <row r="262" spans="3:6" ht="19.5" customHeight="1" x14ac:dyDescent="0.35">
      <c r="C262" s="1"/>
      <c r="D262" s="1"/>
      <c r="E262" s="1"/>
      <c r="F262" s="1"/>
    </row>
    <row r="263" spans="3:6" ht="19.5" customHeight="1" x14ac:dyDescent="0.35">
      <c r="C263" s="1"/>
      <c r="D263" s="1"/>
      <c r="E263" s="1"/>
      <c r="F263" s="1"/>
    </row>
    <row r="264" spans="3:6" ht="19.5" customHeight="1" x14ac:dyDescent="0.35">
      <c r="C264" s="1"/>
      <c r="D264" s="1"/>
      <c r="E264" s="1"/>
      <c r="F264" s="1"/>
    </row>
    <row r="265" spans="3:6" ht="75.75" customHeight="1" x14ac:dyDescent="0.35">
      <c r="C265" s="1"/>
      <c r="D265" s="1"/>
      <c r="E265" s="1"/>
      <c r="F265" s="1"/>
    </row>
    <row r="268" spans="3:6" ht="115.5" customHeight="1" x14ac:dyDescent="0.35">
      <c r="C268" s="1"/>
      <c r="D268" s="1"/>
      <c r="E268" s="1"/>
      <c r="F268" s="1"/>
    </row>
    <row r="269" spans="3:6" ht="288.75" customHeight="1" x14ac:dyDescent="0.35">
      <c r="C269" s="1"/>
      <c r="D269" s="1"/>
      <c r="E269" s="1"/>
      <c r="F269" s="1"/>
    </row>
    <row r="271" spans="3:6" ht="81.75" customHeight="1" x14ac:dyDescent="0.35">
      <c r="C271" s="1"/>
      <c r="D271" s="1"/>
      <c r="E271" s="1"/>
      <c r="F271" s="1"/>
    </row>
    <row r="273" spans="3:6" ht="137.25" customHeight="1" x14ac:dyDescent="0.35">
      <c r="C273" s="1"/>
      <c r="D273" s="1"/>
      <c r="E273" s="1"/>
      <c r="F273" s="1"/>
    </row>
    <row r="276" spans="3:6" ht="57" customHeight="1" x14ac:dyDescent="0.35">
      <c r="C276" s="1"/>
      <c r="D276" s="1"/>
      <c r="E276" s="1"/>
      <c r="F276" s="1"/>
    </row>
    <row r="277" spans="3:6" ht="229.5" customHeight="1" x14ac:dyDescent="0.35">
      <c r="C277" s="1"/>
      <c r="D277" s="1"/>
      <c r="E277" s="1"/>
      <c r="F277" s="1"/>
    </row>
    <row r="278" spans="3:6" ht="229.5" customHeight="1" x14ac:dyDescent="0.35">
      <c r="C278" s="1"/>
      <c r="D278" s="1"/>
      <c r="E278" s="1"/>
      <c r="F278" s="1"/>
    </row>
    <row r="280" spans="3:6" ht="19.5" customHeight="1" x14ac:dyDescent="0.35">
      <c r="C280" s="1"/>
      <c r="D280" s="1"/>
      <c r="E280" s="1"/>
      <c r="F280" s="1"/>
    </row>
    <row r="281" spans="3:6" ht="19.5" customHeight="1" x14ac:dyDescent="0.35">
      <c r="C281" s="1"/>
      <c r="D281" s="1"/>
      <c r="E281" s="1"/>
      <c r="F281" s="1"/>
    </row>
    <row r="282" spans="3:6" ht="19.5" customHeight="1" x14ac:dyDescent="0.35">
      <c r="C282" s="1"/>
      <c r="D282" s="1"/>
      <c r="E282" s="1"/>
      <c r="F282" s="1"/>
    </row>
    <row r="283" spans="3:6" ht="19.5" customHeight="1" x14ac:dyDescent="0.35">
      <c r="C283" s="1"/>
      <c r="D283" s="1"/>
      <c r="E283" s="1"/>
      <c r="F283" s="1"/>
    </row>
    <row r="284" spans="3:6" ht="19.5" customHeight="1" x14ac:dyDescent="0.35">
      <c r="C284" s="1"/>
      <c r="D284" s="1"/>
      <c r="E284" s="1"/>
      <c r="F284" s="1"/>
    </row>
    <row r="285" spans="3:6" ht="19.5" customHeight="1" x14ac:dyDescent="0.35">
      <c r="C285" s="1"/>
      <c r="D285" s="1"/>
      <c r="E285" s="1"/>
      <c r="F285" s="1"/>
    </row>
    <row r="286" spans="3:6" ht="19.5" customHeight="1" x14ac:dyDescent="0.35">
      <c r="C286" s="1"/>
      <c r="D286" s="1"/>
      <c r="E286" s="1"/>
      <c r="F286" s="1"/>
    </row>
    <row r="287" spans="3:6" ht="19.5" customHeight="1" x14ac:dyDescent="0.35">
      <c r="C287" s="1"/>
      <c r="D287" s="1"/>
      <c r="E287" s="1"/>
      <c r="F287" s="1"/>
    </row>
    <row r="288" spans="3:6" ht="19.5" customHeight="1" x14ac:dyDescent="0.35">
      <c r="C288" s="1"/>
      <c r="D288" s="1"/>
      <c r="E288" s="1"/>
      <c r="F288" s="1"/>
    </row>
    <row r="289" spans="3:6" ht="19.5" customHeight="1" x14ac:dyDescent="0.35">
      <c r="C289" s="1"/>
      <c r="D289" s="1"/>
      <c r="E289" s="1"/>
      <c r="F289" s="1"/>
    </row>
    <row r="290" spans="3:6" ht="19.5" customHeight="1" x14ac:dyDescent="0.35">
      <c r="C290" s="1"/>
      <c r="D290" s="1"/>
      <c r="E290" s="1"/>
      <c r="F290" s="1"/>
    </row>
    <row r="291" spans="3:6" ht="19.5" customHeight="1" x14ac:dyDescent="0.35">
      <c r="C291" s="1"/>
      <c r="D291" s="1"/>
      <c r="E291" s="1"/>
      <c r="F291" s="1"/>
    </row>
    <row r="292" spans="3:6" ht="19.5" customHeight="1" x14ac:dyDescent="0.35">
      <c r="C292" s="1"/>
      <c r="D292" s="1"/>
      <c r="E292" s="1"/>
      <c r="F292" s="1"/>
    </row>
    <row r="293" spans="3:6" ht="19.5" customHeight="1" x14ac:dyDescent="0.35">
      <c r="C293" s="1"/>
      <c r="D293" s="1"/>
      <c r="E293" s="1"/>
      <c r="F293" s="1"/>
    </row>
    <row r="294" spans="3:6" ht="19.5" customHeight="1" x14ac:dyDescent="0.35">
      <c r="C294" s="1"/>
      <c r="D294" s="1"/>
      <c r="E294" s="1"/>
      <c r="F294" s="1"/>
    </row>
    <row r="295" spans="3:6" ht="19.5" customHeight="1" x14ac:dyDescent="0.35">
      <c r="C295" s="1"/>
      <c r="D295" s="1"/>
      <c r="E295" s="1"/>
      <c r="F295" s="1"/>
    </row>
    <row r="296" spans="3:6" ht="19.5" customHeight="1" x14ac:dyDescent="0.35">
      <c r="C296" s="1"/>
      <c r="D296" s="1"/>
      <c r="E296" s="1"/>
      <c r="F296" s="1"/>
    </row>
    <row r="297" spans="3:6" ht="58.5" customHeight="1" x14ac:dyDescent="0.35">
      <c r="C297" s="1"/>
      <c r="D297" s="1"/>
      <c r="E297" s="1"/>
      <c r="F297" s="1"/>
    </row>
    <row r="298" spans="3:6" ht="19.5" customHeight="1" x14ac:dyDescent="0.35">
      <c r="C298" s="1"/>
      <c r="D298" s="1"/>
      <c r="E298" s="1"/>
      <c r="F298" s="1"/>
    </row>
    <row r="299" spans="3:6" ht="19.5" customHeight="1" x14ac:dyDescent="0.35">
      <c r="C299" s="1"/>
      <c r="D299" s="1"/>
      <c r="E299" s="1"/>
      <c r="F299" s="1"/>
    </row>
    <row r="300" spans="3:6" ht="19.5" customHeight="1" x14ac:dyDescent="0.35">
      <c r="C300" s="1"/>
      <c r="D300" s="1"/>
      <c r="E300" s="1"/>
      <c r="F300" s="1"/>
    </row>
    <row r="301" spans="3:6" ht="19.5" customHeight="1" x14ac:dyDescent="0.35">
      <c r="C301" s="1"/>
      <c r="D301" s="1"/>
      <c r="E301" s="1"/>
      <c r="F301" s="1"/>
    </row>
    <row r="302" spans="3:6" ht="19.5" customHeight="1" x14ac:dyDescent="0.35">
      <c r="C302" s="1"/>
      <c r="D302" s="1"/>
      <c r="E302" s="1"/>
      <c r="F302" s="1"/>
    </row>
    <row r="303" spans="3:6" ht="19.5" customHeight="1" x14ac:dyDescent="0.35">
      <c r="C303" s="1"/>
      <c r="D303" s="1"/>
      <c r="E303" s="1"/>
      <c r="F303" s="1"/>
    </row>
    <row r="304" spans="3:6" ht="19.5" customHeight="1" x14ac:dyDescent="0.35">
      <c r="C304" s="1"/>
      <c r="D304" s="1"/>
      <c r="E304" s="1"/>
      <c r="F304" s="1"/>
    </row>
    <row r="305" spans="3:6" ht="19.5" customHeight="1" x14ac:dyDescent="0.35">
      <c r="C305" s="1"/>
      <c r="D305" s="1"/>
      <c r="E305" s="1"/>
      <c r="F305" s="1"/>
    </row>
    <row r="306" spans="3:6" ht="19.5" customHeight="1" x14ac:dyDescent="0.35">
      <c r="C306" s="1"/>
      <c r="D306" s="1"/>
      <c r="E306" s="1"/>
      <c r="F306" s="1"/>
    </row>
    <row r="307" spans="3:6" ht="19.5" customHeight="1" x14ac:dyDescent="0.35">
      <c r="C307" s="1"/>
      <c r="D307" s="1"/>
      <c r="E307" s="1"/>
      <c r="F307" s="1"/>
    </row>
    <row r="308" spans="3:6" ht="19.5" customHeight="1" x14ac:dyDescent="0.35">
      <c r="C308" s="1"/>
      <c r="D308" s="1"/>
      <c r="E308" s="1"/>
      <c r="F308" s="1"/>
    </row>
    <row r="309" spans="3:6" ht="19.5" customHeight="1" x14ac:dyDescent="0.35">
      <c r="C309" s="1"/>
      <c r="D309" s="1"/>
      <c r="E309" s="1"/>
      <c r="F309" s="1"/>
    </row>
    <row r="310" spans="3:6" ht="58.5" customHeight="1" x14ac:dyDescent="0.35">
      <c r="C310" s="1"/>
      <c r="D310" s="1"/>
      <c r="E310" s="1"/>
      <c r="F310" s="1"/>
    </row>
    <row r="311" spans="3:6" ht="19.5" customHeight="1" x14ac:dyDescent="0.35">
      <c r="C311" s="1"/>
      <c r="D311" s="1"/>
      <c r="E311" s="1"/>
      <c r="F311" s="1"/>
    </row>
    <row r="312" spans="3:6" ht="19.5" customHeight="1" x14ac:dyDescent="0.35">
      <c r="C312" s="1"/>
      <c r="D312" s="1"/>
      <c r="E312" s="1"/>
      <c r="F312" s="1"/>
    </row>
    <row r="314" spans="3:6" ht="19.5" customHeight="1" x14ac:dyDescent="0.35">
      <c r="C314" s="1"/>
      <c r="D314" s="1"/>
      <c r="E314" s="1"/>
      <c r="F314" s="1"/>
    </row>
    <row r="315" spans="3:6" ht="19.5" customHeight="1" x14ac:dyDescent="0.35">
      <c r="C315" s="1"/>
      <c r="D315" s="1"/>
      <c r="E315" s="1"/>
      <c r="F315" s="1"/>
    </row>
    <row r="316" spans="3:6" ht="19.5" customHeight="1" x14ac:dyDescent="0.35">
      <c r="C316" s="1"/>
      <c r="D316" s="1"/>
      <c r="E316" s="1"/>
      <c r="F316" s="1"/>
    </row>
    <row r="317" spans="3:6" ht="19.5" customHeight="1" x14ac:dyDescent="0.35">
      <c r="C317" s="1"/>
      <c r="D317" s="1"/>
      <c r="E317" s="1"/>
      <c r="F317" s="1"/>
    </row>
    <row r="318" spans="3:6" ht="19.5" customHeight="1" x14ac:dyDescent="0.35">
      <c r="C318" s="1"/>
      <c r="D318" s="1"/>
      <c r="E318" s="1"/>
      <c r="F318" s="1"/>
    </row>
    <row r="319" spans="3:6" ht="19.5" customHeight="1" x14ac:dyDescent="0.35">
      <c r="C319" s="1"/>
      <c r="D319" s="1"/>
      <c r="E319" s="1"/>
      <c r="F319" s="1"/>
    </row>
    <row r="320" spans="3:6" ht="19.5" customHeight="1" x14ac:dyDescent="0.35">
      <c r="C320" s="1"/>
      <c r="D320" s="1"/>
      <c r="E320" s="1"/>
      <c r="F320" s="1"/>
    </row>
    <row r="321" spans="3:6" ht="36.75" customHeight="1" x14ac:dyDescent="0.35">
      <c r="C321" s="1"/>
      <c r="D321" s="1"/>
      <c r="E321" s="1"/>
      <c r="F321" s="1"/>
    </row>
    <row r="322" spans="3:6" ht="19.5" customHeight="1" x14ac:dyDescent="0.35">
      <c r="C322" s="1"/>
      <c r="D322" s="1"/>
      <c r="E322" s="1"/>
      <c r="F322" s="1"/>
    </row>
    <row r="323" spans="3:6" ht="19.5" customHeight="1" x14ac:dyDescent="0.35">
      <c r="C323" s="1"/>
      <c r="D323" s="1"/>
      <c r="E323" s="1"/>
      <c r="F323" s="1"/>
    </row>
    <row r="324" spans="3:6" ht="36.75" customHeight="1" x14ac:dyDescent="0.35">
      <c r="C324" s="1"/>
      <c r="D324" s="1"/>
      <c r="E324" s="1"/>
      <c r="F324" s="1"/>
    </row>
    <row r="325" spans="3:6" ht="19.5" customHeight="1" x14ac:dyDescent="0.35">
      <c r="C325" s="1"/>
      <c r="D325" s="1"/>
      <c r="E325" s="1"/>
      <c r="F325" s="1"/>
    </row>
    <row r="326" spans="3:6" ht="19.5" customHeight="1" x14ac:dyDescent="0.35">
      <c r="C326" s="1"/>
      <c r="D326" s="1"/>
      <c r="E326" s="1"/>
      <c r="F326" s="1"/>
    </row>
    <row r="327" spans="3:6" ht="80.25" customHeight="1" x14ac:dyDescent="0.35">
      <c r="C327" s="1"/>
      <c r="D327" s="1"/>
      <c r="E327" s="1"/>
      <c r="F327" s="1"/>
    </row>
    <row r="328" spans="3:6" ht="19.5" customHeight="1" x14ac:dyDescent="0.35">
      <c r="C328" s="1"/>
      <c r="D328" s="1"/>
      <c r="E328" s="1"/>
      <c r="F328" s="1"/>
    </row>
    <row r="329" spans="3:6" ht="19.5" customHeight="1" x14ac:dyDescent="0.35">
      <c r="C329" s="1"/>
      <c r="D329" s="1"/>
      <c r="E329" s="1"/>
      <c r="F329" s="1"/>
    </row>
    <row r="342" spans="3:6" ht="19.5" customHeight="1" x14ac:dyDescent="0.35">
      <c r="C342" s="1"/>
      <c r="D342" s="1"/>
      <c r="E342" s="1"/>
      <c r="F342" s="1"/>
    </row>
    <row r="343" spans="3:6" ht="19.5" customHeight="1" x14ac:dyDescent="0.35">
      <c r="C343" s="1"/>
      <c r="D343" s="1"/>
      <c r="E343" s="1"/>
      <c r="F343" s="1"/>
    </row>
    <row r="344" spans="3:6" ht="19.5" customHeight="1" x14ac:dyDescent="0.35">
      <c r="C344" s="1"/>
      <c r="D344" s="1"/>
      <c r="E344" s="1"/>
      <c r="F344" s="1"/>
    </row>
    <row r="345" spans="3:6" ht="19.5" customHeight="1" x14ac:dyDescent="0.35">
      <c r="C345" s="1"/>
      <c r="D345" s="1"/>
      <c r="E345" s="1"/>
      <c r="F345" s="1"/>
    </row>
    <row r="346" spans="3:6" ht="19.5" customHeight="1" x14ac:dyDescent="0.35">
      <c r="C346" s="1"/>
      <c r="D346" s="1"/>
      <c r="E346" s="1"/>
      <c r="F346" s="1"/>
    </row>
    <row r="347" spans="3:6" ht="19.5" customHeight="1" x14ac:dyDescent="0.35">
      <c r="C347" s="1"/>
      <c r="D347" s="1"/>
      <c r="E347" s="1"/>
      <c r="F347" s="1"/>
    </row>
    <row r="349" spans="3:6" ht="19.5" customHeight="1" x14ac:dyDescent="0.35">
      <c r="C349" s="1"/>
      <c r="D349" s="1"/>
      <c r="E349" s="1"/>
      <c r="F349" s="1"/>
    </row>
    <row r="350" spans="3:6" ht="19.5" customHeight="1" x14ac:dyDescent="0.35">
      <c r="C350" s="1"/>
      <c r="D350" s="1"/>
      <c r="E350" s="1"/>
      <c r="F350" s="1"/>
    </row>
    <row r="351" spans="3:6" ht="19.5" customHeight="1" x14ac:dyDescent="0.35">
      <c r="C351" s="1"/>
      <c r="D351" s="1"/>
      <c r="E351" s="1"/>
      <c r="F351" s="1"/>
    </row>
    <row r="352" spans="3:6" ht="19.5" customHeight="1" x14ac:dyDescent="0.35">
      <c r="C352" s="1"/>
      <c r="D352" s="1"/>
      <c r="E352" s="1"/>
      <c r="F352" s="1"/>
    </row>
    <row r="353" spans="3:6" ht="19.5" customHeight="1" x14ac:dyDescent="0.35">
      <c r="C353" s="1"/>
      <c r="D353" s="1"/>
      <c r="E353" s="1"/>
      <c r="F353" s="1"/>
    </row>
    <row r="354" spans="3:6" ht="19.5" customHeight="1" x14ac:dyDescent="0.35">
      <c r="C354" s="1"/>
      <c r="D354" s="1"/>
      <c r="E354" s="1"/>
      <c r="F354" s="1"/>
    </row>
    <row r="355" spans="3:6" ht="19.5" customHeight="1" x14ac:dyDescent="0.35">
      <c r="C355" s="1"/>
      <c r="D355" s="1"/>
      <c r="E355" s="1"/>
      <c r="F355" s="1"/>
    </row>
    <row r="356" spans="3:6" ht="19.5" customHeight="1" x14ac:dyDescent="0.35">
      <c r="C356" s="1"/>
      <c r="D356" s="1"/>
      <c r="E356" s="1"/>
      <c r="F356" s="1"/>
    </row>
    <row r="357" spans="3:6" ht="19.5" customHeight="1" x14ac:dyDescent="0.35">
      <c r="C357" s="1"/>
      <c r="D357" s="1"/>
      <c r="E357" s="1"/>
      <c r="F357" s="1"/>
    </row>
    <row r="358" spans="3:6" ht="19.5" customHeight="1" x14ac:dyDescent="0.35">
      <c r="C358" s="1"/>
      <c r="D358" s="1"/>
      <c r="E358" s="1"/>
      <c r="F358" s="1"/>
    </row>
    <row r="359" spans="3:6" ht="19.5" customHeight="1" x14ac:dyDescent="0.35">
      <c r="C359" s="1"/>
      <c r="D359" s="1"/>
      <c r="E359" s="1"/>
      <c r="F359" s="1"/>
    </row>
    <row r="360" spans="3:6" ht="19.5" customHeight="1" x14ac:dyDescent="0.35">
      <c r="C360" s="1"/>
      <c r="D360" s="1"/>
      <c r="E360" s="1"/>
      <c r="F360" s="1"/>
    </row>
    <row r="361" spans="3:6" ht="19.5" customHeight="1" x14ac:dyDescent="0.35">
      <c r="C361" s="1"/>
      <c r="D361" s="1"/>
      <c r="E361" s="1"/>
      <c r="F361" s="1"/>
    </row>
    <row r="362" spans="3:6" ht="19.5" customHeight="1" x14ac:dyDescent="0.35">
      <c r="C362" s="1"/>
      <c r="D362" s="1"/>
      <c r="E362" s="1"/>
      <c r="F362" s="1"/>
    </row>
    <row r="363" spans="3:6" ht="19.5" customHeight="1" x14ac:dyDescent="0.35">
      <c r="C363" s="1"/>
      <c r="D363" s="1"/>
      <c r="E363" s="1"/>
      <c r="F363" s="1"/>
    </row>
    <row r="364" spans="3:6" ht="19.5" customHeight="1" x14ac:dyDescent="0.35">
      <c r="C364" s="1"/>
      <c r="D364" s="1"/>
      <c r="E364" s="1"/>
      <c r="F364" s="1"/>
    </row>
    <row r="365" spans="3:6" ht="19.5" customHeight="1" x14ac:dyDescent="0.35">
      <c r="C365" s="1"/>
      <c r="D365" s="1"/>
      <c r="E365" s="1"/>
      <c r="F365" s="1"/>
    </row>
    <row r="366" spans="3:6" ht="19.5" customHeight="1" x14ac:dyDescent="0.35">
      <c r="C366" s="1"/>
      <c r="D366" s="1"/>
      <c r="E366" s="1"/>
      <c r="F366" s="1"/>
    </row>
    <row r="367" spans="3:6" ht="19.5" customHeight="1" x14ac:dyDescent="0.35">
      <c r="C367" s="1"/>
      <c r="D367" s="1"/>
      <c r="E367" s="1"/>
      <c r="F367" s="1"/>
    </row>
    <row r="368" spans="3:6" ht="19.5" customHeight="1" x14ac:dyDescent="0.35">
      <c r="C368" s="1"/>
      <c r="D368" s="1"/>
      <c r="E368" s="1"/>
      <c r="F368" s="1"/>
    </row>
    <row r="369" spans="3:6" ht="19.5" customHeight="1" x14ac:dyDescent="0.35">
      <c r="C369" s="1"/>
      <c r="D369" s="1"/>
      <c r="E369" s="1"/>
      <c r="F369" s="1"/>
    </row>
    <row r="370" spans="3:6" ht="19.5" customHeight="1" x14ac:dyDescent="0.35">
      <c r="C370" s="1"/>
      <c r="D370" s="1"/>
      <c r="E370" s="1"/>
      <c r="F370" s="1"/>
    </row>
    <row r="371" spans="3:6" ht="19.5" customHeight="1" x14ac:dyDescent="0.35">
      <c r="C371" s="1"/>
      <c r="D371" s="1"/>
      <c r="E371" s="1"/>
      <c r="F371" s="1"/>
    </row>
    <row r="372" spans="3:6" ht="19.5" customHeight="1" x14ac:dyDescent="0.35">
      <c r="C372" s="1"/>
      <c r="D372" s="1"/>
      <c r="E372" s="1"/>
      <c r="F372" s="1"/>
    </row>
    <row r="373" spans="3:6" ht="49.5" customHeight="1" x14ac:dyDescent="0.35">
      <c r="C373" s="1"/>
      <c r="D373" s="1"/>
      <c r="E373" s="1"/>
      <c r="F373" s="1"/>
    </row>
    <row r="374" spans="3:6" ht="27" customHeight="1" x14ac:dyDescent="0.35">
      <c r="C374" s="1"/>
      <c r="D374" s="1"/>
      <c r="E374" s="1"/>
      <c r="F374" s="1"/>
    </row>
  </sheetData>
  <sheetProtection selectLockedCells="1" selectUnlockedCells="1"/>
  <mergeCells count="13">
    <mergeCell ref="A9:A10"/>
    <mergeCell ref="B9:B10"/>
    <mergeCell ref="C9:C10"/>
    <mergeCell ref="D9:D10"/>
    <mergeCell ref="E9:F9"/>
    <mergeCell ref="A96:C96"/>
    <mergeCell ref="E96:F96"/>
    <mergeCell ref="E1:F1"/>
    <mergeCell ref="E2:F2"/>
    <mergeCell ref="D3:F3"/>
    <mergeCell ref="A4:F4"/>
    <mergeCell ref="A6:B6"/>
    <mergeCell ref="A7:B7"/>
  </mergeCells>
  <pageMargins left="0.86614173228346458" right="0.35433070866141736" top="0.59055118110236227" bottom="1.1811023622047245" header="0" footer="0"/>
  <pageSetup paperSize="9" scale="41" firstPageNumber="0" fitToWidth="3" fitToHeight="3" orientation="portrait" r:id="rId1"/>
  <headerFooter differentFirst="1" alignWithMargins="0">
    <oddHeader>&amp;C&amp;"Times New Roman,обычный"&amp;16&amp;P</oddHeader>
  </headerFooter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Бiк Галина</dc:creator>
  <cp:lastModifiedBy>Пользователь</cp:lastModifiedBy>
  <cp:lastPrinted>2021-12-01T07:37:18Z</cp:lastPrinted>
  <dcterms:created xsi:type="dcterms:W3CDTF">2015-12-11T08:22:53Z</dcterms:created>
  <dcterms:modified xsi:type="dcterms:W3CDTF">2021-12-01T15:30:08Z</dcterms:modified>
</cp:coreProperties>
</file>