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2019" sheetId="3" r:id="rId1"/>
  </sheets>
  <definedNames>
    <definedName name="_xlnm.Print_Area" localSheetId="0">'2019'!$A$1:$O$24</definedName>
  </definedNames>
  <calcPr calcId="145621"/>
</workbook>
</file>

<file path=xl/calcChain.xml><?xml version="1.0" encoding="utf-8"?>
<calcChain xmlns="http://schemas.openxmlformats.org/spreadsheetml/2006/main">
  <c r="J12" i="3" l="1"/>
  <c r="H12" i="3"/>
  <c r="F12" i="3"/>
  <c r="I19" i="3"/>
  <c r="M19" i="3"/>
  <c r="I15" i="3"/>
  <c r="E17" i="3"/>
  <c r="E13" i="3"/>
  <c r="M13" i="3"/>
  <c r="G16" i="3"/>
  <c r="E15" i="3"/>
  <c r="D13" i="3"/>
  <c r="G13" i="3"/>
  <c r="O13" i="3"/>
  <c r="L13" i="3"/>
  <c r="D15" i="3"/>
  <c r="H13" i="3"/>
  <c r="H15" i="3"/>
  <c r="I13" i="3"/>
  <c r="J13" i="3"/>
  <c r="N13" i="3"/>
  <c r="J15" i="3"/>
  <c r="N15" i="3"/>
  <c r="F13" i="3"/>
  <c r="F15" i="3"/>
  <c r="K13" i="3"/>
  <c r="L14" i="3"/>
  <c r="M14" i="3"/>
  <c r="N14" i="3"/>
  <c r="K14" i="3"/>
  <c r="G14" i="3"/>
  <c r="O14" i="3"/>
  <c r="L16" i="3"/>
  <c r="M16" i="3"/>
  <c r="N16" i="3"/>
  <c r="K16" i="3"/>
  <c r="O16" i="3"/>
  <c r="D17" i="3"/>
  <c r="D19" i="3"/>
  <c r="H17" i="3"/>
  <c r="L17" i="3"/>
  <c r="H19" i="3"/>
  <c r="E19" i="3"/>
  <c r="I17" i="3"/>
  <c r="M17" i="3"/>
  <c r="J17" i="3"/>
  <c r="N17" i="3"/>
  <c r="J19" i="3"/>
  <c r="F17" i="3"/>
  <c r="F19" i="3"/>
  <c r="L18" i="3"/>
  <c r="M18" i="3"/>
  <c r="N18" i="3"/>
  <c r="K18" i="3"/>
  <c r="O18" i="3"/>
  <c r="G18" i="3"/>
  <c r="L20" i="3"/>
  <c r="M20" i="3"/>
  <c r="N20" i="3"/>
  <c r="K20" i="3"/>
  <c r="O20" i="3"/>
  <c r="G20" i="3"/>
  <c r="L19" i="3"/>
  <c r="N19" i="3"/>
  <c r="K17" i="3"/>
  <c r="O17" i="3"/>
  <c r="F11" i="3"/>
  <c r="F21" i="3"/>
  <c r="G19" i="3"/>
  <c r="L15" i="3"/>
  <c r="J11" i="3"/>
  <c r="N12" i="3"/>
  <c r="H11" i="3"/>
  <c r="H21" i="3"/>
  <c r="N11" i="3"/>
  <c r="J21" i="3"/>
  <c r="N21" i="3"/>
  <c r="G15" i="3"/>
  <c r="D12" i="3"/>
  <c r="D11" i="3"/>
  <c r="L11" i="3"/>
  <c r="D21" i="3"/>
  <c r="L21" i="3"/>
  <c r="G17" i="3"/>
  <c r="L12" i="3"/>
  <c r="K19" i="3"/>
  <c r="O19" i="3"/>
  <c r="K15" i="3"/>
  <c r="O15" i="3"/>
  <c r="M15" i="3"/>
  <c r="E12" i="3"/>
  <c r="E11" i="3"/>
  <c r="E21" i="3"/>
  <c r="G21" i="3"/>
  <c r="I12" i="3"/>
  <c r="G11" i="3"/>
  <c r="G12" i="3"/>
  <c r="K12" i="3"/>
  <c r="O12" i="3"/>
  <c r="I11" i="3"/>
  <c r="M12" i="3"/>
  <c r="K11" i="3"/>
  <c r="O11" i="3"/>
  <c r="I21" i="3"/>
  <c r="M11" i="3"/>
  <c r="M21" i="3"/>
  <c r="K21" i="3"/>
  <c r="O21" i="3"/>
</calcChain>
</file>

<file path=xl/sharedStrings.xml><?xml version="1.0" encoding="utf-8"?>
<sst xmlns="http://schemas.openxmlformats.org/spreadsheetml/2006/main" count="53" uniqueCount="38">
  <si>
    <t>Надання кредитів</t>
  </si>
  <si>
    <t>Повернення кредитів</t>
  </si>
  <si>
    <t>у т.ч. бюджет розвитку</t>
  </si>
  <si>
    <t>Усього</t>
  </si>
  <si>
    <t>Загальний фонд</t>
  </si>
  <si>
    <t>Разом</t>
  </si>
  <si>
    <t xml:space="preserve">Надання інших внутрішніх кредитів </t>
  </si>
  <si>
    <t xml:space="preserve">Повернення інших внутрішніх кредитів </t>
  </si>
  <si>
    <t>Спеціальний фонд</t>
  </si>
  <si>
    <t>Департамент житлово-комунального господарства та будівництва Дніпропетровської обласної державної адміністрації</t>
  </si>
  <si>
    <t>4113</t>
  </si>
  <si>
    <t>4123</t>
  </si>
  <si>
    <t>1200000</t>
  </si>
  <si>
    <t>1210000</t>
  </si>
  <si>
    <t>1218821</t>
  </si>
  <si>
    <t>8821</t>
  </si>
  <si>
    <t>1218822</t>
  </si>
  <si>
    <t>8822</t>
  </si>
  <si>
    <t>1218831</t>
  </si>
  <si>
    <t>1218832</t>
  </si>
  <si>
    <t>8831</t>
  </si>
  <si>
    <t>8832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</si>
  <si>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</si>
  <si>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</si>
  <si>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Кредитування, усього</t>
  </si>
  <si>
    <t>Код Типової програмної класифікації видатків та кредитування місцевих бюджетів</t>
  </si>
  <si>
    <t>грн</t>
  </si>
  <si>
    <t>Код програмної класифікації видатків та кредитування місцевих бюджетів / КЕКВ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</si>
  <si>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бюджетів, найменування КЕКВ</t>
  </si>
  <si>
    <t>Додаток 2</t>
  </si>
  <si>
    <t>до рішення обласної ради</t>
  </si>
  <si>
    <t>ЗВІТ</t>
  </si>
  <si>
    <t>про повернення кредитів до обласного бюджету та надання кредитів з обласного бюджету за 2019 рік</t>
  </si>
  <si>
    <t>Керуючий справами виконавчого апарату обласної ради</t>
  </si>
  <si>
    <t>А. МАРЧЕНКО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</si>
  <si>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</si>
  <si>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будівництво/придбання житла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</si>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</sst>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20"/>
      <name val="Times New Roman"/>
      <family val="1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 CYR"/>
      <charset val="204"/>
    </font>
    <font>
      <b/>
      <sz val="10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charset val="204"/>
    </font>
    <font>
      <sz val="18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" fillId="0" borderId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0" fillId="13" borderId="1" applyNumberFormat="0" applyAlignment="0" applyProtection="0"/>
    <xf numFmtId="0" fontId="8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3" fillId="0" borderId="3" applyNumberFormat="0" applyFill="0" applyAlignment="0" applyProtection="0"/>
    <xf numFmtId="0" fontId="12" fillId="22" borderId="4" applyNumberFormat="0" applyAlignment="0" applyProtection="0"/>
    <xf numFmtId="0" fontId="22" fillId="0" borderId="0" applyNumberFormat="0" applyFill="0" applyBorder="0" applyAlignment="0" applyProtection="0"/>
    <xf numFmtId="0" fontId="23" fillId="23" borderId="1" applyNumberFormat="0" applyAlignment="0" applyProtection="0"/>
    <xf numFmtId="0" fontId="1" fillId="0" borderId="0"/>
    <xf numFmtId="0" fontId="15" fillId="0" borderId="5" applyNumberFormat="0" applyFill="0" applyAlignment="0" applyProtection="0"/>
    <xf numFmtId="0" fontId="9" fillId="5" borderId="0" applyNumberFormat="0" applyBorder="0" applyAlignment="0" applyProtection="0"/>
    <xf numFmtId="0" fontId="24" fillId="10" borderId="6" applyNumberFormat="0" applyFont="0" applyAlignment="0" applyProtection="0"/>
    <xf numFmtId="0" fontId="11" fillId="23" borderId="2" applyNumberFormat="0" applyAlignment="0" applyProtection="0"/>
    <xf numFmtId="0" fontId="25" fillId="13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6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NumberFormat="1" applyFont="1" applyFill="1" applyAlignment="1" applyProtection="1"/>
    <xf numFmtId="0" fontId="27" fillId="0" borderId="0" xfId="0" applyFont="1" applyFill="1" applyAlignment="1">
      <alignment horizontal="center"/>
    </xf>
    <xf numFmtId="0" fontId="28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>
      <alignment horizontal="right"/>
    </xf>
    <xf numFmtId="0" fontId="32" fillId="0" borderId="0" xfId="0" applyFont="1" applyFill="1"/>
    <xf numFmtId="49" fontId="34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0" fillId="0" borderId="7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justify" vertical="center" wrapText="1"/>
    </xf>
    <xf numFmtId="164" fontId="6" fillId="0" borderId="0" xfId="0" applyNumberFormat="1" applyFont="1" applyFill="1"/>
    <xf numFmtId="0" fontId="24" fillId="0" borderId="0" xfId="0" applyFont="1" applyFill="1"/>
    <xf numFmtId="0" fontId="31" fillId="0" borderId="7" xfId="0" applyFont="1" applyFill="1" applyBorder="1" applyAlignment="1">
      <alignment horizontal="left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39" fillId="0" borderId="7" xfId="0" applyNumberFormat="1" applyFont="1" applyFill="1" applyBorder="1" applyAlignment="1" applyProtection="1">
      <alignment horizontal="center" vertical="center" wrapText="1"/>
    </xf>
    <xf numFmtId="4" fontId="36" fillId="0" borderId="7" xfId="0" applyNumberFormat="1" applyFont="1" applyFill="1" applyBorder="1" applyAlignment="1">
      <alignment horizontal="center" vertical="center" wrapText="1"/>
    </xf>
    <xf numFmtId="4" fontId="37" fillId="0" borderId="7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center" vertical="center" wrapText="1"/>
    </xf>
    <xf numFmtId="0" fontId="42" fillId="0" borderId="0" xfId="0" applyNumberFormat="1" applyFont="1" applyFill="1" applyAlignment="1" applyProtection="1">
      <alignment horizontal="center"/>
    </xf>
    <xf numFmtId="0" fontId="29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43" fillId="0" borderId="0" xfId="0" applyFont="1" applyFill="1" applyAlignment="1"/>
    <xf numFmtId="0" fontId="43" fillId="0" borderId="0" xfId="0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164" fontId="2" fillId="0" borderId="0" xfId="0" applyNumberFormat="1" applyFont="1" applyFill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38" fillId="0" borderId="8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9" xfId="0" applyNumberFormat="1" applyFont="1" applyFill="1" applyBorder="1" applyAlignment="1" applyProtection="1">
      <alignment horizontal="center" vertic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  <xf numFmtId="0" fontId="33" fillId="0" borderId="9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wrapText="1"/>
    </xf>
  </cellXfs>
  <cellStyles count="7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0" xfId="57"/>
    <cellStyle name="Звичайний 3" xfId="58"/>
    <cellStyle name="Звичайний 4" xfId="59"/>
    <cellStyle name="Звичайний 5" xfId="60"/>
    <cellStyle name="Звичайний 6" xfId="61"/>
    <cellStyle name="Звичайний 7" xfId="62"/>
    <cellStyle name="Звичайний 8" xfId="63"/>
    <cellStyle name="Звичайний 9" xfId="64"/>
    <cellStyle name="Звичайний_Додаток _ 3 зм_ни 4575" xfId="65"/>
    <cellStyle name="Зв'язана клітинка" xfId="66"/>
    <cellStyle name="Контрольна клітинка" xfId="67"/>
    <cellStyle name="Назва" xfId="68"/>
    <cellStyle name="Обчислення" xfId="69"/>
    <cellStyle name="Обычный" xfId="0" builtinId="0"/>
    <cellStyle name="Обычный 2" xfId="70"/>
    <cellStyle name="Підсумок" xfId="71"/>
    <cellStyle name="Поганий" xfId="72"/>
    <cellStyle name="Примітка" xfId="73"/>
    <cellStyle name="Результат" xfId="74"/>
    <cellStyle name="Середній" xfId="75"/>
    <cellStyle name="Стиль 1" xfId="76"/>
    <cellStyle name="Текст попередження" xfId="77"/>
    <cellStyle name="Текст пояснення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Zeros="0" tabSelected="1" view="pageBreakPreview" zoomScaleNormal="110" zoomScaleSheetLayoutView="100" workbookViewId="0">
      <selection activeCell="C19" sqref="C19"/>
    </sheetView>
  </sheetViews>
  <sheetFormatPr defaultColWidth="7.85546875" defaultRowHeight="12.75" x14ac:dyDescent="0.2"/>
  <cols>
    <col min="1" max="1" width="16.5703125" style="4" customWidth="1"/>
    <col min="2" max="2" width="13.140625" style="4" customWidth="1"/>
    <col min="3" max="3" width="40.7109375" style="4" customWidth="1"/>
    <col min="4" max="4" width="14" style="4" customWidth="1"/>
    <col min="5" max="5" width="13.85546875" style="4" customWidth="1"/>
    <col min="6" max="6" width="10.85546875" style="4" customWidth="1"/>
    <col min="7" max="7" width="13.28515625" style="4" customWidth="1"/>
    <col min="8" max="8" width="12.140625" style="4" customWidth="1"/>
    <col min="9" max="9" width="13.85546875" style="4" customWidth="1"/>
    <col min="10" max="10" width="11.140625" style="4" customWidth="1"/>
    <col min="11" max="11" width="14" style="4" customWidth="1"/>
    <col min="12" max="12" width="14.42578125" style="4" customWidth="1"/>
    <col min="13" max="13" width="13.42578125" style="4" customWidth="1"/>
    <col min="14" max="14" width="11.28515625" style="4" customWidth="1"/>
    <col min="15" max="15" width="14.140625" style="4" customWidth="1"/>
    <col min="16" max="16384" width="7.85546875" style="4"/>
  </cols>
  <sheetData>
    <row r="1" spans="1:16" ht="23.25" x14ac:dyDescent="0.35">
      <c r="M1" s="30" t="s">
        <v>29</v>
      </c>
    </row>
    <row r="2" spans="1:16" ht="23.25" x14ac:dyDescent="0.35">
      <c r="M2" s="31" t="s">
        <v>30</v>
      </c>
    </row>
    <row r="4" spans="1:16" s="11" customFormat="1" ht="21.75" customHeight="1" x14ac:dyDescent="0.35">
      <c r="A4" s="35" t="s">
        <v>31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0"/>
    </row>
    <row r="5" spans="1:16" s="11" customFormat="1" ht="23.25" customHeight="1" x14ac:dyDescent="0.35">
      <c r="A5" s="36" t="s">
        <v>32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1"/>
    </row>
    <row r="6" spans="1:16" ht="1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5"/>
      <c r="O6" s="5"/>
    </row>
    <row r="7" spans="1:16" ht="13.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5"/>
      <c r="O7" s="27" t="s">
        <v>26</v>
      </c>
    </row>
    <row r="8" spans="1:16" ht="20.25" customHeight="1" x14ac:dyDescent="0.2">
      <c r="A8" s="39" t="s">
        <v>27</v>
      </c>
      <c r="B8" s="39" t="s">
        <v>25</v>
      </c>
      <c r="C8" s="42" t="s">
        <v>28</v>
      </c>
      <c r="D8" s="46" t="s">
        <v>0</v>
      </c>
      <c r="E8" s="46"/>
      <c r="F8" s="46"/>
      <c r="G8" s="47"/>
      <c r="H8" s="48" t="s">
        <v>1</v>
      </c>
      <c r="I8" s="46"/>
      <c r="J8" s="46"/>
      <c r="K8" s="46"/>
      <c r="L8" s="45" t="s">
        <v>24</v>
      </c>
      <c r="M8" s="45"/>
      <c r="N8" s="45"/>
      <c r="O8" s="45"/>
    </row>
    <row r="9" spans="1:16" ht="22.5" customHeight="1" x14ac:dyDescent="0.2">
      <c r="A9" s="40"/>
      <c r="B9" s="40"/>
      <c r="C9" s="43"/>
      <c r="D9" s="42" t="s">
        <v>4</v>
      </c>
      <c r="E9" s="37" t="s">
        <v>8</v>
      </c>
      <c r="F9" s="37"/>
      <c r="G9" s="37" t="s">
        <v>5</v>
      </c>
      <c r="H9" s="42" t="s">
        <v>4</v>
      </c>
      <c r="I9" s="37" t="s">
        <v>8</v>
      </c>
      <c r="J9" s="37"/>
      <c r="K9" s="42" t="s">
        <v>5</v>
      </c>
      <c r="L9" s="42" t="s">
        <v>4</v>
      </c>
      <c r="M9" s="37" t="s">
        <v>8</v>
      </c>
      <c r="N9" s="37"/>
      <c r="O9" s="42" t="s">
        <v>5</v>
      </c>
    </row>
    <row r="10" spans="1:16" ht="41.25" customHeight="1" x14ac:dyDescent="0.2">
      <c r="A10" s="41"/>
      <c r="B10" s="41"/>
      <c r="C10" s="44"/>
      <c r="D10" s="44"/>
      <c r="E10" s="19" t="s">
        <v>3</v>
      </c>
      <c r="F10" s="20" t="s">
        <v>2</v>
      </c>
      <c r="G10" s="37"/>
      <c r="H10" s="44"/>
      <c r="I10" s="19" t="s">
        <v>3</v>
      </c>
      <c r="J10" s="20" t="s">
        <v>2</v>
      </c>
      <c r="K10" s="44"/>
      <c r="L10" s="44"/>
      <c r="M10" s="19" t="s">
        <v>3</v>
      </c>
      <c r="N10" s="20" t="s">
        <v>2</v>
      </c>
      <c r="O10" s="44"/>
    </row>
    <row r="11" spans="1:16" s="9" customFormat="1" ht="66.75" customHeight="1" x14ac:dyDescent="0.2">
      <c r="A11" s="12" t="s">
        <v>12</v>
      </c>
      <c r="B11" s="12"/>
      <c r="C11" s="18" t="s">
        <v>9</v>
      </c>
      <c r="D11" s="21">
        <f>D12</f>
        <v>730572</v>
      </c>
      <c r="E11" s="21">
        <f>E12</f>
        <v>1320854</v>
      </c>
      <c r="F11" s="21">
        <f>F12</f>
        <v>0</v>
      </c>
      <c r="G11" s="21">
        <f>D11+E11</f>
        <v>2051426</v>
      </c>
      <c r="H11" s="21">
        <f>H12</f>
        <v>0</v>
      </c>
      <c r="I11" s="21">
        <f>I12</f>
        <v>-1592056.76</v>
      </c>
      <c r="J11" s="21">
        <f>J12</f>
        <v>0</v>
      </c>
      <c r="K11" s="21">
        <f>H11+I11</f>
        <v>-1592056.76</v>
      </c>
      <c r="L11" s="21">
        <f>D11+H11</f>
        <v>730572</v>
      </c>
      <c r="M11" s="21">
        <f>E11+I11</f>
        <v>-271202.76</v>
      </c>
      <c r="N11" s="21">
        <f>J11+F11</f>
        <v>0</v>
      </c>
      <c r="O11" s="21">
        <f>K11+G11</f>
        <v>459369.24</v>
      </c>
    </row>
    <row r="12" spans="1:16" ht="62.25" customHeight="1" x14ac:dyDescent="0.2">
      <c r="A12" s="12" t="s">
        <v>13</v>
      </c>
      <c r="B12" s="12"/>
      <c r="C12" s="18" t="s">
        <v>9</v>
      </c>
      <c r="D12" s="21">
        <f>D13+D15+D17+D19</f>
        <v>730572</v>
      </c>
      <c r="E12" s="21">
        <f>E13+E15+E17+E19</f>
        <v>1320854</v>
      </c>
      <c r="F12" s="21">
        <f>F13+F15+F17+F19</f>
        <v>0</v>
      </c>
      <c r="G12" s="21">
        <f t="shared" ref="G12:G21" si="0">D12+E12</f>
        <v>2051426</v>
      </c>
      <c r="H12" s="21">
        <f>H13+H15+H17+H19</f>
        <v>0</v>
      </c>
      <c r="I12" s="21">
        <f>I13+I15+I17+I19</f>
        <v>-1592056.76</v>
      </c>
      <c r="J12" s="21">
        <f>J13+J15+J17+J19</f>
        <v>0</v>
      </c>
      <c r="K12" s="21">
        <f t="shared" ref="K12:K21" si="1">H12+I12</f>
        <v>-1592056.76</v>
      </c>
      <c r="L12" s="21">
        <f>D12+H12</f>
        <v>730572</v>
      </c>
      <c r="M12" s="21">
        <f>E12+I12</f>
        <v>-271202.76</v>
      </c>
      <c r="N12" s="21">
        <f t="shared" ref="N12:N21" si="2">J12+F12</f>
        <v>0</v>
      </c>
      <c r="O12" s="21">
        <f>K12+G12</f>
        <v>459369.24</v>
      </c>
    </row>
    <row r="13" spans="1:16" ht="63.75" customHeight="1" x14ac:dyDescent="0.2">
      <c r="A13" s="12" t="s">
        <v>14</v>
      </c>
      <c r="B13" s="24" t="s">
        <v>15</v>
      </c>
      <c r="C13" s="28" t="s">
        <v>35</v>
      </c>
      <c r="D13" s="25">
        <f>D14</f>
        <v>730572</v>
      </c>
      <c r="E13" s="25">
        <f t="shared" ref="E13:J13" si="3">E14</f>
        <v>590854</v>
      </c>
      <c r="F13" s="25">
        <f t="shared" si="3"/>
        <v>0</v>
      </c>
      <c r="G13" s="25">
        <f t="shared" si="0"/>
        <v>1321426</v>
      </c>
      <c r="H13" s="25">
        <f t="shared" si="3"/>
        <v>0</v>
      </c>
      <c r="I13" s="25">
        <f t="shared" si="3"/>
        <v>0</v>
      </c>
      <c r="J13" s="25">
        <f t="shared" si="3"/>
        <v>0</v>
      </c>
      <c r="K13" s="25">
        <f t="shared" si="1"/>
        <v>0</v>
      </c>
      <c r="L13" s="25">
        <f t="shared" ref="L13:L21" si="4">D13+H13</f>
        <v>730572</v>
      </c>
      <c r="M13" s="25">
        <f t="shared" ref="M13:M21" si="5">E13+I13</f>
        <v>590854</v>
      </c>
      <c r="N13" s="25">
        <f t="shared" si="2"/>
        <v>0</v>
      </c>
      <c r="O13" s="25">
        <f t="shared" ref="O13:O21" si="6">K13+G13</f>
        <v>1321426</v>
      </c>
    </row>
    <row r="14" spans="1:16" ht="31.5" customHeight="1" x14ac:dyDescent="0.2">
      <c r="A14" s="10" t="s">
        <v>10</v>
      </c>
      <c r="B14" s="13"/>
      <c r="C14" s="29" t="s">
        <v>6</v>
      </c>
      <c r="D14" s="22">
        <v>730572</v>
      </c>
      <c r="E14" s="22">
        <v>590854</v>
      </c>
      <c r="F14" s="22"/>
      <c r="G14" s="22">
        <f t="shared" si="0"/>
        <v>1321426</v>
      </c>
      <c r="H14" s="22"/>
      <c r="I14" s="22"/>
      <c r="J14" s="22"/>
      <c r="K14" s="22">
        <f t="shared" si="1"/>
        <v>0</v>
      </c>
      <c r="L14" s="22">
        <f t="shared" si="4"/>
        <v>730572</v>
      </c>
      <c r="M14" s="22">
        <f t="shared" si="5"/>
        <v>590854</v>
      </c>
      <c r="N14" s="22">
        <f t="shared" si="2"/>
        <v>0</v>
      </c>
      <c r="O14" s="22">
        <f t="shared" si="6"/>
        <v>1321426</v>
      </c>
    </row>
    <row r="15" spans="1:16" ht="60.75" customHeight="1" x14ac:dyDescent="0.2">
      <c r="A15" s="12" t="s">
        <v>16</v>
      </c>
      <c r="B15" s="24" t="s">
        <v>17</v>
      </c>
      <c r="C15" s="28" t="s">
        <v>36</v>
      </c>
      <c r="D15" s="25">
        <f>D16</f>
        <v>0</v>
      </c>
      <c r="E15" s="25">
        <f t="shared" ref="E15:J15" si="7">E16</f>
        <v>0</v>
      </c>
      <c r="F15" s="25">
        <f t="shared" si="7"/>
        <v>0</v>
      </c>
      <c r="G15" s="25">
        <f t="shared" si="0"/>
        <v>0</v>
      </c>
      <c r="H15" s="25">
        <f t="shared" si="7"/>
        <v>0</v>
      </c>
      <c r="I15" s="25">
        <f t="shared" si="7"/>
        <v>-871338.1</v>
      </c>
      <c r="J15" s="25">
        <f t="shared" si="7"/>
        <v>0</v>
      </c>
      <c r="K15" s="25">
        <f t="shared" si="1"/>
        <v>-871338.1</v>
      </c>
      <c r="L15" s="25">
        <f t="shared" si="4"/>
        <v>0</v>
      </c>
      <c r="M15" s="25">
        <f t="shared" si="5"/>
        <v>-871338.1</v>
      </c>
      <c r="N15" s="25">
        <f t="shared" si="2"/>
        <v>0</v>
      </c>
      <c r="O15" s="25">
        <f t="shared" si="6"/>
        <v>-871338.1</v>
      </c>
    </row>
    <row r="16" spans="1:16" ht="31.5" customHeight="1" x14ac:dyDescent="0.2">
      <c r="A16" s="10" t="s">
        <v>11</v>
      </c>
      <c r="B16" s="13"/>
      <c r="C16" s="29" t="s">
        <v>7</v>
      </c>
      <c r="D16" s="22"/>
      <c r="E16" s="22"/>
      <c r="F16" s="22"/>
      <c r="G16" s="22">
        <f t="shared" si="0"/>
        <v>0</v>
      </c>
      <c r="H16" s="22"/>
      <c r="I16" s="22">
        <v>-871338.1</v>
      </c>
      <c r="J16" s="22"/>
      <c r="K16" s="22">
        <f t="shared" si="1"/>
        <v>-871338.1</v>
      </c>
      <c r="L16" s="22">
        <f t="shared" si="4"/>
        <v>0</v>
      </c>
      <c r="M16" s="22">
        <f t="shared" si="5"/>
        <v>-871338.1</v>
      </c>
      <c r="N16" s="22">
        <f t="shared" si="2"/>
        <v>0</v>
      </c>
      <c r="O16" s="22">
        <f t="shared" si="6"/>
        <v>-871338.1</v>
      </c>
    </row>
    <row r="17" spans="1:16" ht="33.75" customHeight="1" x14ac:dyDescent="0.2">
      <c r="A17" s="12" t="s">
        <v>18</v>
      </c>
      <c r="B17" s="24" t="s">
        <v>20</v>
      </c>
      <c r="C17" s="28" t="s">
        <v>22</v>
      </c>
      <c r="D17" s="25">
        <f>D18</f>
        <v>0</v>
      </c>
      <c r="E17" s="25">
        <f t="shared" ref="E17:J17" si="8">E18</f>
        <v>730000</v>
      </c>
      <c r="F17" s="25">
        <f t="shared" si="8"/>
        <v>0</v>
      </c>
      <c r="G17" s="25">
        <f t="shared" si="0"/>
        <v>730000</v>
      </c>
      <c r="H17" s="25">
        <f t="shared" si="8"/>
        <v>0</v>
      </c>
      <c r="I17" s="25">
        <f t="shared" si="8"/>
        <v>0</v>
      </c>
      <c r="J17" s="25">
        <f t="shared" si="8"/>
        <v>0</v>
      </c>
      <c r="K17" s="25">
        <f t="shared" si="1"/>
        <v>0</v>
      </c>
      <c r="L17" s="25">
        <f t="shared" si="4"/>
        <v>0</v>
      </c>
      <c r="M17" s="25">
        <f t="shared" si="5"/>
        <v>730000</v>
      </c>
      <c r="N17" s="25">
        <f t="shared" si="2"/>
        <v>0</v>
      </c>
      <c r="O17" s="25">
        <f t="shared" si="6"/>
        <v>730000</v>
      </c>
    </row>
    <row r="18" spans="1:16" ht="31.5" customHeight="1" x14ac:dyDescent="0.2">
      <c r="A18" s="10" t="s">
        <v>10</v>
      </c>
      <c r="B18" s="13"/>
      <c r="C18" s="29" t="s">
        <v>6</v>
      </c>
      <c r="D18" s="22"/>
      <c r="E18" s="22">
        <v>730000</v>
      </c>
      <c r="F18" s="22"/>
      <c r="G18" s="22">
        <f t="shared" si="0"/>
        <v>730000</v>
      </c>
      <c r="H18" s="22"/>
      <c r="I18" s="22"/>
      <c r="J18" s="22"/>
      <c r="K18" s="22">
        <f t="shared" si="1"/>
        <v>0</v>
      </c>
      <c r="L18" s="22">
        <f t="shared" si="4"/>
        <v>0</v>
      </c>
      <c r="M18" s="22">
        <f t="shared" si="5"/>
        <v>730000</v>
      </c>
      <c r="N18" s="22">
        <f t="shared" si="2"/>
        <v>0</v>
      </c>
      <c r="O18" s="22">
        <f t="shared" si="6"/>
        <v>730000</v>
      </c>
    </row>
    <row r="19" spans="1:16" ht="45" customHeight="1" x14ac:dyDescent="0.2">
      <c r="A19" s="12" t="s">
        <v>19</v>
      </c>
      <c r="B19" s="24" t="s">
        <v>21</v>
      </c>
      <c r="C19" s="28" t="s">
        <v>23</v>
      </c>
      <c r="D19" s="25">
        <f>D20</f>
        <v>0</v>
      </c>
      <c r="E19" s="25">
        <f>E20</f>
        <v>0</v>
      </c>
      <c r="F19" s="25">
        <f>F20</f>
        <v>0</v>
      </c>
      <c r="G19" s="25">
        <f t="shared" si="0"/>
        <v>0</v>
      </c>
      <c r="H19" s="25">
        <f>H20</f>
        <v>0</v>
      </c>
      <c r="I19" s="25">
        <f>I20</f>
        <v>-720718.66</v>
      </c>
      <c r="J19" s="25">
        <f>J20</f>
        <v>0</v>
      </c>
      <c r="K19" s="25">
        <f t="shared" si="1"/>
        <v>-720718.66</v>
      </c>
      <c r="L19" s="25">
        <f t="shared" si="4"/>
        <v>0</v>
      </c>
      <c r="M19" s="25">
        <f t="shared" si="5"/>
        <v>-720718.66</v>
      </c>
      <c r="N19" s="25">
        <f t="shared" si="2"/>
        <v>0</v>
      </c>
      <c r="O19" s="25">
        <f t="shared" si="6"/>
        <v>-720718.66</v>
      </c>
      <c r="P19" s="26"/>
    </row>
    <row r="20" spans="1:16" ht="31.5" customHeight="1" x14ac:dyDescent="0.2">
      <c r="A20" s="10" t="s">
        <v>11</v>
      </c>
      <c r="B20" s="13"/>
      <c r="C20" s="29" t="s">
        <v>7</v>
      </c>
      <c r="D20" s="22"/>
      <c r="E20" s="22"/>
      <c r="F20" s="22"/>
      <c r="G20" s="22">
        <f t="shared" si="0"/>
        <v>0</v>
      </c>
      <c r="H20" s="22"/>
      <c r="I20" s="22">
        <v>-720718.66</v>
      </c>
      <c r="J20" s="22"/>
      <c r="K20" s="22">
        <f t="shared" si="1"/>
        <v>-720718.66</v>
      </c>
      <c r="L20" s="22">
        <f t="shared" si="4"/>
        <v>0</v>
      </c>
      <c r="M20" s="22">
        <f t="shared" si="5"/>
        <v>-720718.66</v>
      </c>
      <c r="N20" s="22">
        <f t="shared" si="2"/>
        <v>0</v>
      </c>
      <c r="O20" s="22">
        <f t="shared" si="6"/>
        <v>-720718.66</v>
      </c>
    </row>
    <row r="21" spans="1:16" ht="27.75" customHeight="1" x14ac:dyDescent="0.2">
      <c r="A21" s="14"/>
      <c r="B21" s="14"/>
      <c r="C21" s="15" t="s">
        <v>37</v>
      </c>
      <c r="D21" s="23">
        <f>D11</f>
        <v>730572</v>
      </c>
      <c r="E21" s="23">
        <f>E11</f>
        <v>1320854</v>
      </c>
      <c r="F21" s="23">
        <f>F11</f>
        <v>0</v>
      </c>
      <c r="G21" s="23">
        <f t="shared" si="0"/>
        <v>2051426</v>
      </c>
      <c r="H21" s="23">
        <f>H11</f>
        <v>0</v>
      </c>
      <c r="I21" s="23">
        <f>I11</f>
        <v>-1592056.76</v>
      </c>
      <c r="J21" s="23">
        <f>J11</f>
        <v>0</v>
      </c>
      <c r="K21" s="23">
        <f t="shared" si="1"/>
        <v>-1592056.76</v>
      </c>
      <c r="L21" s="23">
        <f t="shared" si="4"/>
        <v>730572</v>
      </c>
      <c r="M21" s="23">
        <f t="shared" si="5"/>
        <v>-271202.76</v>
      </c>
      <c r="N21" s="23">
        <f t="shared" si="2"/>
        <v>0</v>
      </c>
      <c r="O21" s="23">
        <f t="shared" si="6"/>
        <v>459369.24</v>
      </c>
    </row>
    <row r="22" spans="1:16" ht="55.5" customHeight="1" x14ac:dyDescent="0.2"/>
    <row r="23" spans="1:16" s="2" customFormat="1" ht="25.5" customHeight="1" x14ac:dyDescent="0.4">
      <c r="D23" s="16"/>
      <c r="E23" s="16"/>
      <c r="F23" s="16"/>
      <c r="G23" s="16"/>
      <c r="H23" s="16"/>
      <c r="I23" s="16"/>
      <c r="J23" s="16"/>
      <c r="K23" s="16"/>
      <c r="L23" s="3"/>
      <c r="M23" s="1"/>
      <c r="N23" s="1"/>
      <c r="O23" s="1"/>
    </row>
    <row r="24" spans="1:16" s="11" customFormat="1" ht="26.25" customHeight="1" x14ac:dyDescent="0.35">
      <c r="A24" s="49" t="s">
        <v>33</v>
      </c>
      <c r="B24" s="49"/>
      <c r="C24" s="49"/>
      <c r="D24" s="49"/>
      <c r="E24" s="49"/>
      <c r="F24" s="49"/>
      <c r="G24" s="49"/>
      <c r="H24" s="32"/>
      <c r="I24" s="32"/>
      <c r="L24" s="33"/>
      <c r="M24" s="34" t="s">
        <v>34</v>
      </c>
    </row>
    <row r="25" spans="1:16" s="17" customFormat="1" ht="18.7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6" s="17" customFormat="1" ht="31.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s="17" customFormat="1" ht="27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</sheetData>
  <mergeCells count="21">
    <mergeCell ref="A27:O27"/>
    <mergeCell ref="A8:A10"/>
    <mergeCell ref="B8:B10"/>
    <mergeCell ref="C8:C10"/>
    <mergeCell ref="K9:K10"/>
    <mergeCell ref="L8:O8"/>
    <mergeCell ref="A26:O26"/>
    <mergeCell ref="D9:D10"/>
    <mergeCell ref="L9:L10"/>
    <mergeCell ref="D8:G8"/>
    <mergeCell ref="O9:O10"/>
    <mergeCell ref="H8:K8"/>
    <mergeCell ref="A25:O25"/>
    <mergeCell ref="H9:H10"/>
    <mergeCell ref="A24:G24"/>
    <mergeCell ref="G9:G10"/>
    <mergeCell ref="A4:O4"/>
    <mergeCell ref="A5:O5"/>
    <mergeCell ref="E9:F9"/>
    <mergeCell ref="I9:J9"/>
    <mergeCell ref="M9:N9"/>
  </mergeCells>
  <phoneticPr fontId="26" type="noConversion"/>
  <printOptions horizontalCentered="1"/>
  <pageMargins left="0.19685039370078741" right="0" top="0.35433070866141736" bottom="0.19685039370078741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kititsa</dc:creator>
  <cp:lastModifiedBy>User</cp:lastModifiedBy>
  <cp:lastPrinted>2020-03-03T12:41:40Z</cp:lastPrinted>
  <dcterms:created xsi:type="dcterms:W3CDTF">2005-03-28T07:31:08Z</dcterms:created>
  <dcterms:modified xsi:type="dcterms:W3CDTF">2020-03-03T12:42:57Z</dcterms:modified>
</cp:coreProperties>
</file>