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016" activeTab="0"/>
  </bookViews>
  <sheets>
    <sheet name="СВОДНАЯ" sheetId="1" r:id="rId1"/>
  </sheets>
  <definedNames>
    <definedName name="_GoBack" localSheetId="0">'СВОДНАЯ'!#REF!</definedName>
    <definedName name="_Toc396478367" localSheetId="0">'СВОДНАЯ'!$B$121</definedName>
    <definedName name="_xlnm.Print_Titles" localSheetId="0">'СВОДНАЯ'!$7:$8</definedName>
    <definedName name="_xlnm.Print_Area" localSheetId="0">'СВОДНАЯ'!$B$1:$T$142</definedName>
  </definedNames>
  <calcPr fullCalcOnLoad="1"/>
</workbook>
</file>

<file path=xl/sharedStrings.xml><?xml version="1.0" encoding="utf-8"?>
<sst xmlns="http://schemas.openxmlformats.org/spreadsheetml/2006/main" count="809" uniqueCount="417">
  <si>
    <t>ЗВІТ</t>
  </si>
  <si>
    <t>Територіальна спрямованість проектів (назва регіону, декількох регіонів, частини регіону)</t>
  </si>
  <si>
    <t>Строк реалізації проекту</t>
  </si>
  <si>
    <t>планований</t>
  </si>
  <si>
    <t>фактичний</t>
  </si>
  <si>
    <t>Джерела фінансування у звітному періоді</t>
  </si>
  <si>
    <t>Фактична сума підписаних договорів (контрактів) у звітному періоді</t>
  </si>
  <si>
    <t>з початку реалізації проекту</t>
  </si>
  <si>
    <t>за звітний період</t>
  </si>
  <si>
    <t>Сума вибраних коштів у звітному періоді</t>
  </si>
  <si>
    <t>Сума вибраних коштів з початку реалізації проектів</t>
  </si>
  <si>
    <t>планована</t>
  </si>
  <si>
    <t>фактична</t>
  </si>
  <si>
    <t>Індикатори (показники) результативності виконання плану заходів</t>
  </si>
  <si>
    <t>найменування індикатора (показника)</t>
  </si>
  <si>
    <t>одиниця виміру</t>
  </si>
  <si>
    <t>прогнозоване значення</t>
  </si>
  <si>
    <t>фактичне значення</t>
  </si>
  <si>
    <t>Відхилення (+/-)</t>
  </si>
  <si>
    <t>Стан реалізації проекту (з порівняльною оцінкою фактично виконаного і запланованого)</t>
  </si>
  <si>
    <t>Проблемні питання, їх вплив на реалізацію проекту (з поясненням причини їх виникнення та зазначенням механізму вирішення)</t>
  </si>
  <si>
    <t>ВІДПОВІДАЛЬНІ за розділами</t>
  </si>
  <si>
    <t>Дніпропетровська область</t>
  </si>
  <si>
    <t>Обласний бюджет</t>
  </si>
  <si>
    <t>про результати реалізації проєктів регіонального розвитку, визначених Планом реалізації Стратегії розвитку Дніпропетровської області</t>
  </si>
  <si>
    <t xml:space="preserve"> на період до 2027 року на 2021– 2023 роки </t>
  </si>
  <si>
    <t xml:space="preserve">Номер і назва  проєкту </t>
  </si>
  <si>
    <t>Одна або кілька цілей, які будуть досягнуті в результаті реалізації проєкту</t>
  </si>
  <si>
    <t>1. Посилення економічної конкурентоспроможності регіону</t>
  </si>
  <si>
    <t>1.А. Зменшення економічних дисбалансів на основі розвитку промислово-виробничого комплексу</t>
  </si>
  <si>
    <t>Створення та забезпечення функціонування офісу європейської інтеграції у Дніпропетровській області</t>
  </si>
  <si>
    <t>Забезпечення ефективної діяльності Агенції регіонального розвитку Дніпропетровської області</t>
  </si>
  <si>
    <t>Забезпечення ефективного функціонування індустріальних парків на території Дніпропетровської області</t>
  </si>
  <si>
    <t>Виробництво з випуску листів із полімерних матеріалів</t>
  </si>
  <si>
    <t>Створення підприємства з проєктування та виготовлення резервуарів з полімерних матеріалів</t>
  </si>
  <si>
    <t>Виробництво ламінатних туб</t>
  </si>
  <si>
    <t>Виробництво фасадних фіброцементних плит</t>
  </si>
  <si>
    <t>Створення виробництва нового полімерного пакувального матеріалу</t>
  </si>
  <si>
    <t>Виробництво з нанесення полімерів на оцинковану сталь та алюміній</t>
  </si>
  <si>
    <t>Створення виробництва будівельних матеріалів</t>
  </si>
  <si>
    <t>ДЕР</t>
  </si>
  <si>
    <t>ДІА</t>
  </si>
  <si>
    <t>ДЕР; Упр. зовнішніх зносин ОДА</t>
  </si>
  <si>
    <t>1.В. Розвиток агропромислового комплексу</t>
  </si>
  <si>
    <t>Створення спеціалізованих господарств із вирощування овочевих культур</t>
  </si>
  <si>
    <t>Створення простору для оптової торгівлі сільськогосподарською продукцією</t>
  </si>
  <si>
    <t>Виробництво та обслуговування промислового холодильного обладнання GREENCOOL UKRAINE</t>
  </si>
  <si>
    <t>Виробництво металевого пакування</t>
  </si>
  <si>
    <t>Створення фруктових садів Межеріччя</t>
  </si>
  <si>
    <t>Виробництво сухого равликового слизу</t>
  </si>
  <si>
    <t>Комплекс зі зберігання плодово-овочевої продукції та її сортування</t>
  </si>
  <si>
    <t>Відкриття приватної сироварні у с. Залелія</t>
  </si>
  <si>
    <t>ДЕР (АПК)</t>
  </si>
  <si>
    <t>1.С. Диверсифікація економіки монопрофільних міст</t>
  </si>
  <si>
    <t>Створення бізнес-інкубаторів на території області</t>
  </si>
  <si>
    <t>Формування мережі корпорацій відновлювального (випереджаючого) смарт-розвитку Дніпропетровської області (ОТГ – міста – область)</t>
  </si>
  <si>
    <t>1.D. Розвиток туристичної сфери</t>
  </si>
  <si>
    <t>Розбудова санаторію “Курорт Орлівщина”</t>
  </si>
  <si>
    <t>Створення спортивно-оздоровчого екологічного центру відпочинку у Верхньодніпровському районі</t>
  </si>
  <si>
    <t>Будівництво автодрому “MotorParkDnipro” у Петриківському районі</t>
  </si>
  <si>
    <t>Будівництво спортивно-розважального комплексу „GOLF RESORT” у Петриківському районі</t>
  </si>
  <si>
    <t>ДЕР; ДКБ; упр культури; ОМС</t>
  </si>
  <si>
    <t>ДЕР; упр. молоді та спорту; упр культури; ОМС</t>
  </si>
  <si>
    <t>2. Екологічна та енергетична безпека</t>
  </si>
  <si>
    <t>2.А. Створення умов для поліпшення стану довкілля</t>
  </si>
  <si>
    <t>Запровадження екологічного моніторингу області</t>
  </si>
  <si>
    <t>Поліпшення екологічного та водогосподарського стану малих та середніх річок області</t>
  </si>
  <si>
    <t>Захист від підтоплення населених пунктів області</t>
  </si>
  <si>
    <t>Реконструкція інженерної інфраструктури зрошувальних систем</t>
  </si>
  <si>
    <t>ДЕПР</t>
  </si>
  <si>
    <t xml:space="preserve">ДЖКГ </t>
  </si>
  <si>
    <t>2.В. Поліпшення управління відходами</t>
  </si>
  <si>
    <t>Упровадження комплексної ефективної системи поводження з ТПВ на території субрегіону “Західний Донбас”</t>
  </si>
  <si>
    <t>Утилізація твердого ракетного палива</t>
  </si>
  <si>
    <t>Реструктуризація та ліквідація об’єктів підприємств гірничої хімії, підземного видобутку залізної руди, консервація ртутного виробництва, утримання водовідливних комплексів</t>
  </si>
  <si>
    <t>Будівництво заводу з переробки ТПВ</t>
  </si>
  <si>
    <t>Упровадження інноваційної моделі поводження з твердими побутовими відходами</t>
  </si>
  <si>
    <t>Обмеження шкодочинності амброзії полинолистої</t>
  </si>
  <si>
    <t>2.С. Енергоефективність та розвиток альтернативної енергетики</t>
  </si>
  <si>
    <t>Будівництво та реконструкція автономних котелень у будівлях бюджетної сфери Дніпропетровської області</t>
  </si>
  <si>
    <t>Одержання біогазу та органо-мінеральних добрив шляхом утилізації осадів міських стічних вод</t>
  </si>
  <si>
    <t>Будівництво теплових електростанцій на біопаливі</t>
  </si>
  <si>
    <t>Будівництво об’єктів з виробництва електричної енергії з енергії сонячного випромінювання</t>
  </si>
  <si>
    <t>Спорудження вітроелектростанцій</t>
  </si>
  <si>
    <t>2.D. Розвиток екомережі та рекреаційних зон</t>
  </si>
  <si>
    <t>Створення рекреаційних зон на територіях порушених та деградованих земель</t>
  </si>
  <si>
    <t>Розроблення проєктів створення (розширення), реконструкції та розвитку об’єктів природно-заповідного фонду місцевого значення</t>
  </si>
  <si>
    <t>Охорона лісів від пожеж</t>
  </si>
  <si>
    <t>Захисне лісорозведення (створення нових лісових насаджень)</t>
  </si>
  <si>
    <t>3. Забезпечення якісних умов життя</t>
  </si>
  <si>
    <t>3.А. Розвиток інфраструктури регіону, благоустрій територій</t>
  </si>
  <si>
    <t>Житлове будівництво (придбання житла), у т.ч. у сільській місцевості Дніпропетровської області</t>
  </si>
  <si>
    <t>Будівництво, реконструкція, ремонт та експлуатаційне утримання автомобільних доріг загального користування місцевого значення, вулиць і доріг комунальної власності у населених пунктах області</t>
  </si>
  <si>
    <t>Будівництво, ремонт та реконструкція територіальних доріг загального користування</t>
  </si>
  <si>
    <t>Будівництво, ремонт та реконструкція міжнародних, національних та регіональних доріг загального користування</t>
  </si>
  <si>
    <t>Передача у концесію автомобільних доріг загального користування</t>
  </si>
  <si>
    <t>Будівництво нового аеродрому міжнародного аеропорту у Дніпропетровській області</t>
  </si>
  <si>
    <t>Будівництво авіаційно-вантажного терміналу (м. Дніпро)</t>
  </si>
  <si>
    <t>Реконструкція, капітальний ремонт мереж зовнішнього освітлення вулиць та доріг населених пунктів Дніпропетровської області</t>
  </si>
  <si>
    <t>3.В. Підвищення до європейського рівня умов проживання мешканців області</t>
  </si>
  <si>
    <t>Придбання сучасної спецтехніки для виконання робіт із санітарного очищення та благоустрою</t>
  </si>
  <si>
    <t>Будівництво, реконструкція та ремонт об’єктів житлово-комунального господарства у містах, районах та об’єднаних територіальних громадах Дніпропетровської області</t>
  </si>
  <si>
    <t>Будівництво, реконструкція водопровідних мереж та обладнання у населених пунктах місцевості Дніпропетровської області</t>
  </si>
  <si>
    <t>Будівництво, реконструкція мереж та обладнання системи водовідведення</t>
  </si>
  <si>
    <t>Передача у концесію систем водопостачання та водовідведення</t>
  </si>
  <si>
    <t>Створення пожежно-рятувальних підрозділів (центрів безпеки)</t>
  </si>
  <si>
    <t>Створення системи екстреної допомоги населенню за єдиним телефонним номером 112</t>
  </si>
  <si>
    <t>Організація гуманітарного розмінування на території області</t>
  </si>
  <si>
    <t>3.С. Забезпечення якості соціально-гуманітарних послуг на рівні провідних європейських стандартів</t>
  </si>
  <si>
    <t>Будівництво, реконструкція та капітальний ремонт медичних закладів у територіальних громадах Дніпропетровської області</t>
  </si>
  <si>
    <t>Придбання медичного обладнання для сільських амбулаторій</t>
  </si>
  <si>
    <t>Закупівля автомобілів “швидкої допомоги”</t>
  </si>
  <si>
    <t>Передача у концесію незадіяних приміщень комунальних закладів охорони здоров’я</t>
  </si>
  <si>
    <t>Будівництво, реконструкція, ремонт закладів середньої освіти, у т.ч. у сільській місцевості Дніпропетровської області</t>
  </si>
  <si>
    <t>Придбання “шкільних” автобусів для перевезення дітей, які мешкають у сільській місцевості</t>
  </si>
  <si>
    <t>Задоволення потреби у здобутті дошкільної освіти у територіальних громадах Дніпропетровської області</t>
  </si>
  <si>
    <t>Забезпечення дітей та молоді дошкільного та шкільного віку якісними інклюзивними освітніми послугами</t>
  </si>
  <si>
    <t>Будівництво, реконструкція та ремонт закладів соціального захисту у Дніпропетровської області</t>
  </si>
  <si>
    <t>3.D. Ефективне публічне управління, розвиток е-демократії та е-урядування</t>
  </si>
  <si>
    <t>Побудова сучасної регіональної системи публічного управління</t>
  </si>
  <si>
    <t>Реалізація проєктної моделі розвитку мережі центрів надання адміністративних послуг (ЦНАПів) Дніпропетровської області</t>
  </si>
  <si>
    <t>Створення безбар’єрного середовища для осіб з інвалідністю та інших маломобільних груп населення у ЦНАПах регіону</t>
  </si>
  <si>
    <t>Запровадження дієвих механізмів надання якісних та доступних адміністративних послуг мешканцям регіону</t>
  </si>
  <si>
    <t>Організація сервісного обслуговування кожного мешканця регіону, перехід до нової системи надання високоякісних, доступних, прозорих адміністративних послуг</t>
  </si>
  <si>
    <t>4. Розвиток людського потенціалу</t>
  </si>
  <si>
    <t>4.А. Формування конкурентоспроможного інтелектуального капіталу</t>
  </si>
  <si>
    <t>Проєкт “ЕХАМ Дніпро” – зовнішнє управління підготовки професійних кадрів на підприємствах”</t>
  </si>
  <si>
    <t>Проєкт “Дуальна освіта в дії”</t>
  </si>
  <si>
    <t>Підтримка самозайнятості населення на селі, сприяння створенню малих підприємств у сільській місцевості</t>
  </si>
  <si>
    <t>Створення та підтримка сімейних молочних ферм на території області</t>
  </si>
  <si>
    <t>Поліпшення благоустрою території громад шляхом самоорганізації мешканців</t>
  </si>
  <si>
    <t>4.В. Здоровий та культурний розвиток населення</t>
  </si>
  <si>
    <t>Проведення культурно-мистецьких заходів: концертів, фестивалів, вистав театрів, виставок, майстер-класів, семінарів для всебічного розвитку творчих здібностей</t>
  </si>
  <si>
    <t>Реставрація, реконструкція та капітальні ремонти закладів культури у територіальних громадах Дніпропетровської області</t>
  </si>
  <si>
    <t>Створення виставкового, концертного та спортивного центру “Метеор”</t>
  </si>
  <si>
    <t>Будівництво, реконструкція та ремонт спортивних об’єктів у територіальних громадах Дніпропетровської області</t>
  </si>
  <si>
    <t>Реконструкція гідротехнічних споруд веслувального каналу та воднолижного стадіону бази олімпійської підготовки КП “Водно-спортивний комбінат” у м. Дніпрі</t>
  </si>
  <si>
    <t>Створення місцевих центрів фізичного здоров’я населення “Спорт для всіх”</t>
  </si>
  <si>
    <t>Створення молодіжних центрів (просторів, ХАБів)</t>
  </si>
  <si>
    <t>Проєкт “Молодіжна робота в ОТГ”</t>
  </si>
  <si>
    <t>ПЕК</t>
  </si>
  <si>
    <t>ДЕР; ДЖКГ; ДКБ</t>
  </si>
  <si>
    <t>упр цівільного захисту</t>
  </si>
  <si>
    <t>ДЖКГ; ДКБ</t>
  </si>
  <si>
    <t>ДЖКГ</t>
  </si>
  <si>
    <t>ДКБ; ДЖКГ; упр.транспорту</t>
  </si>
  <si>
    <t>ДЖКГ; Дніпро</t>
  </si>
  <si>
    <t>ДЖКГ; ДЕПР</t>
  </si>
  <si>
    <t>упр.цівільного захисту</t>
  </si>
  <si>
    <t>ДОЗ; ДКБ</t>
  </si>
  <si>
    <t>ДОЗ</t>
  </si>
  <si>
    <t>ДОіН; ДКБ</t>
  </si>
  <si>
    <t>ДОіН</t>
  </si>
  <si>
    <t>ДСЗН; ДКБ</t>
  </si>
  <si>
    <t>упр.інф.техн.</t>
  </si>
  <si>
    <t>ДЕР (Лічманенко)</t>
  </si>
  <si>
    <t>ДЕР (Лічманенко); ДКБ; упр. Арх.</t>
  </si>
  <si>
    <t>ОМС</t>
  </si>
  <si>
    <t>упр.культури</t>
  </si>
  <si>
    <t>ДКБ</t>
  </si>
  <si>
    <t>Сприяння розвитку культурних та освітніх проектів, бізнес-контактів, а також економіки й інфраструктури із залученням інвестицій та фінансової допомоги Європейського Союзу</t>
  </si>
  <si>
    <t>2021-2023</t>
  </si>
  <si>
    <t>Підвищення ефективності діяльності суб’єктів малого та середнього підприємництва. Активізація інвестиційної діяльності</t>
  </si>
  <si>
    <t>Інші джерела</t>
  </si>
  <si>
    <t>Створення сприятливого іміджу регіону та підвищення інноваційної активності за рахунок пошуку приватних та грантових ресурсів, а також залучення експертів високого рівня</t>
  </si>
  <si>
    <t>Створення нового виробництва з випуску листового полімерного пластику з поліетилену, поліпропілену та інших полімерів</t>
  </si>
  <si>
    <t>Державний бюджет</t>
  </si>
  <si>
    <t>Виготовлення ємнісного обладнання і техно-логічних систем, що працюють у важких умовах (контакти з кислотами, лугами, розчинами солей, що піддаються механічним впливам), створення устаткування, що відповідає умовам експлуатації устаткування підвищеної небезпеки</t>
  </si>
  <si>
    <t>На ринку України та за її межами паковання-туба є дуже популярною як у косметичній галузі, так і у харчовій. Майже всі косметичні виробництва при фасуванні своєї продукції (кремів, гелів та бальзамів) віддають перевагу тубі. Туба, як паковання, дуже зручна для використання споживачем</t>
  </si>
  <si>
    <t>Екологічна технологія виробництва. Продукція має експортний потенціал. Інноваційна технологія виробництва на українському ринку</t>
  </si>
  <si>
    <t xml:space="preserve">Перехід від дрібносерійного виробництва продукції до стандартизованої моделі виробництва;
захоплення значної частки міжнародного ринку пакувальних матеріалів для великогабаритних перевезень;
створення нових робочих місць
</t>
  </si>
  <si>
    <t>Задоволення попиту споживачів якісними, сучасними, енергозберігаючими матеріалами та бетонними виробами для благоустрою територій</t>
  </si>
  <si>
    <t>Формування бренда як виробника високоякісної сільгосппродукції. 
Створення нових робочих місць.
Збільшення надходжень до бюджету територіальних громад</t>
  </si>
  <si>
    <t>Місцевий бюджет</t>
  </si>
  <si>
    <t xml:space="preserve">Створення сучасного торговельно-інформаційного центру для оптової та дрібнооптової торгівлі сільськогосподарською продукцією.
Створення сприятливих умов для розвитку бізнесу в громаді та залучення інвесторів.
Створення сприятливих умов для розвитку сільськогосподарської діяльності та підтримки малих сільськогосподарських виробників
</t>
  </si>
  <si>
    <t>Поліпшення якості сільськогосподарської продукції</t>
  </si>
  <si>
    <t xml:space="preserve">Відповідність сучасним нормам  з екологічної безпеки.
Щорічне зростання споживання кришки Твіст офф – 10 – 12%.
Насичення ринку України та світу.
Створення нових 250 робочих місць
</t>
  </si>
  <si>
    <t xml:space="preserve">Розвиток садівництва у регіоні;
завоювання позиції на ринку виробництва та реалізації фруктово-ягідної продукції;
отримання прибутку від ведення господарської діяльності, залучення нових клієнтів;
створення нових робочих місць
</t>
  </si>
  <si>
    <t xml:space="preserve">Виробництво високотехнологічної української продукції з обмеженим виробництвом у світі;
розвиток українського експорту з високою доданою вартістю;
створення нових робочих місць
</t>
  </si>
  <si>
    <t xml:space="preserve">Будівництво комплексу надасть можливість відповідати обов’язковим вимогам для входження у торговельні мережі, а саме: постачання товару протягом року, збільшення обсягу високоякісної продукції, фасування та пакування кінцевого продукту; </t>
  </si>
  <si>
    <t>Забезпечення закладів освіти екологічно чистою молочною продукцією власного виробництва</t>
  </si>
  <si>
    <t>Ляшківська ОТГ</t>
  </si>
  <si>
    <t xml:space="preserve">Збільшення частки інноваційних підприємств у загальній кількості підприємств; 
збільшення частки інноваційної продукції у загальній кількості промислової продукції
</t>
  </si>
  <si>
    <t>Підвищення якості туристичного продукту</t>
  </si>
  <si>
    <t>Підвищення якості туристичного продукту та створення додаткових умов для започаткування нових туристичних бізнесів, зокрема готельно-ресторанних комплексів</t>
  </si>
  <si>
    <t>Зменшення причин і факторів підтоплення, запобігання розвитку цього процесу, скорочення обсягів водоспоживання з упровадженням сучасних водозбережних технологій</t>
  </si>
  <si>
    <t>Поліпшення стану земельних ресурсів. Збільшення обсягів виробництва сільськогосподарської продукції</t>
  </si>
  <si>
    <t>ДЕР (Короткий)</t>
  </si>
  <si>
    <t>Томаківський район</t>
  </si>
  <si>
    <t>Поліпшення охорони навколишнього середовища та санітарно-гігієнічних умов</t>
  </si>
  <si>
    <t>м. Павлоград</t>
  </si>
  <si>
    <t xml:space="preserve">Поліпшення стану навколишнього середовища у регіоні.
Додаткові надходження до бюджету за рахунок податків.
Зменшення виділення обсягу фінансових коштів на будівництво нових полігонів у зв’язку зі зменшенням обсягу складування на них ТПВ
</t>
  </si>
  <si>
    <t>м. Дніпро, м. Кривий Ріг, м. Кам’янське</t>
  </si>
  <si>
    <t>Зменшення негативного впливу осадів міських стічних вод на навколишнє середовище; збільшення енергетичного потенціалу Дніпропетровської області та сировини для отримання біогазу; розширення асортименту якісних органо-мінеральних добрив</t>
  </si>
  <si>
    <t>м. Дніпро, Павлоградський район</t>
  </si>
  <si>
    <t>Збереження природної різноманітності ландшафтів, генофонду тваринного і рослинного світу, підтримання загального екологічного балансу</t>
  </si>
  <si>
    <t>Дніпропетровська область; Криворізький, Широківський, Павлоградський, Петропавлівський, Петриківський, Магдалинівський, Новомосковський, Криничанський, Солонянський райони</t>
  </si>
  <si>
    <t xml:space="preserve">Підвищення показника лісистості території Дніпропетровської області, що є одним із найнижчих в Україні.
Розширення мережі рекреаційних зон
</t>
  </si>
  <si>
    <t>Збереження біологічного різноманіття</t>
  </si>
  <si>
    <t>Збільшення лісистості до 6%, зменшення загрози деградації земель, оновлення річок</t>
  </si>
  <si>
    <t>Забезпечення житлом та поліпшення умов проживання мешканців населених пунктів у сільській місцевості Дніпропетровської області</t>
  </si>
  <si>
    <t>Ремонт територіальних доріг Т-04-01 Дніпро –Василівка – Покровське – Гуляйполе – Пологи –Мелітополь та Т-04-10 Дніпро – Магдалинівка –Котовка із залученням кредитних коштів</t>
  </si>
  <si>
    <t>Поліпшення інвестиційної привабливості області. Поліпшення дорожньої інфраструктури. Відновлення та розвиток автодоріг загального користування державного значення за основними маршрутами</t>
  </si>
  <si>
    <t>Підвищення якості автомобільних доріг загального користування</t>
  </si>
  <si>
    <t>Завершення будівництва метрополітену у м. Дніпро</t>
  </si>
  <si>
    <t>Будівництво екопарку у м. Дніпро</t>
  </si>
  <si>
    <t>м. Дніпро</t>
  </si>
  <si>
    <t>Забезпечення належного функціонування закладів соціально-культурної сфери у населених пунктах області, поліпшення умов праці та проживання мешканців, а також сприяння економії енергетичних та фінансових ресурсів</t>
  </si>
  <si>
    <t xml:space="preserve">Місцевий бюджет </t>
  </si>
  <si>
    <t>Поліпшення благоустрою територій та забезпечення більш оперативного подолання наслідків надзвичайних ситуацій у населених пунктах області</t>
  </si>
  <si>
    <t>Поліпшення умов праці та проживання жителів, а також сприяння економії енергетичних та фінансових ресурсів</t>
  </si>
  <si>
    <t>Забезпечення населення якісною питною водою у достатній кількості, відновлення цілодобового водопостачання для міст і районів</t>
  </si>
  <si>
    <t>Надання якісних і безперебійних послуг із водопостачання та водовідведення згідно з державними стандартами</t>
  </si>
  <si>
    <t>Забезпечення надання екстреної допомоги у випадку  пожежі, забезпечення громадської безпеки, надання послуг швидкої медичної допомоги та в інших екстрених випадках, що загрожують здоров’ю і життю людей, їх майну або навколишньому природному середовищу</t>
  </si>
  <si>
    <t>Підвищення рівня безпеки населення, надання своєчасної допомоги європейського рівня, оперативне залучення необхідних екстрених служб, зростання рівня довіри громадян до держави</t>
  </si>
  <si>
    <t>Підвищення спроможності регіону запобігати, реагувати та ліквідувати наслідки надзвичайних ситуацій</t>
  </si>
  <si>
    <t>Підвищення рівня енергоефективності медичних закладів області. Зменшення рівня споживання паливно-енергетичних ресурсів медичними закладами. Підвищення якості надання та доступності медичних послуг для населення Дніпропетровської області</t>
  </si>
  <si>
    <t>Запровадження системного підходу до вирішення проблем у сфері надання екстрено-медичної допомоги населенню області, зміцнення потенціалу та підвищення її медичної, соціальної та економічної ефективності</t>
  </si>
  <si>
    <t>Днпропетровська область</t>
  </si>
  <si>
    <t>Поліпшення матеріально-технічного стану закладів освіти комунальної форми власності. Створення належних умов для отримання дошкільної освіти. Економія енергоресурсів</t>
  </si>
  <si>
    <t>Створення сприятливих умов для навчального процесу, підвищення енергоефективності будівель навчальних закладів, зменшення витрат на їх утримання, внутрішнє оздоблення приміщень згідно з їх функціональним призначенням, поліпшення якості та умов харчування дітей, оновлення матеріально-технічної бази закладів освіти, створення безпечних умов для дітей під час освітнього процесу</t>
  </si>
  <si>
    <t>Забезпечення якісного соціального рівня та якості життя, соціального захисту малозабезпечених, пільгових верств населення, учасників антитерористичної операції та внутрішньо переміщених осіб, їх соціалізації та соціальної безпеки у суспільстві</t>
  </si>
  <si>
    <t>Побудова сучасної регіональної системи публічного управління, отримання громадянами рівного якісного доступу до послуг, що надаються закладами соціальної інфраструктури, та підвищення ступеня інтегрованості області у світовий інформаційний простір</t>
  </si>
  <si>
    <t xml:space="preserve">Створення територіальної доступності ЦНАПів для мешканців області в межах 30 км/30хв. </t>
  </si>
  <si>
    <t xml:space="preserve">Забезпечення безперешкодного доступу до приміщень ЦНАПів та послуг, що у них надаються, особам з інвалідністю та іншим маломобільним групам населення </t>
  </si>
  <si>
    <t>Максимальне скорочення грошових та часових витрат громадян і суб’єктів господарювання на отримання адміністративних послуг.  Позиціонування ЦНАПів у суспільстві як „супермаркету послуг”</t>
  </si>
  <si>
    <t xml:space="preserve">Досягнення високого стандарту якості обслуговування та рівня надання адміністративних послуг населенню регіону </t>
  </si>
  <si>
    <t>Криворізький, Широківський райони</t>
  </si>
  <si>
    <t>Розширення  економічної інфраструктури сільського регіону шляхом створення сімейних молочних ферм із заготівлі та збирання молока у територіальних громадах для забезпечення якісними молочними продуктами, збільшення прибутків сільських родин на 20% завдяки продажу молока</t>
  </si>
  <si>
    <t>Підвищення якості культурного продукту. Реалізація конституційних прав населення області на доступні послуги у сфері культури</t>
  </si>
  <si>
    <t>Збереження культурної спадщини України на території області та створення умов для забезпечення культурного дозвілля</t>
  </si>
  <si>
    <t>Створення сучасної молодіжної інфраструктури у вигляді мережі молодіжних центрів (молодіжних просторів) на базі існуючих закладів культури, освіти та інших приміщень комунальної власності дасть можливість розширити можливості у роботі з молоддю у громадах та безпосередньо у населених пунктах</t>
  </si>
  <si>
    <t xml:space="preserve">Насичення ринку України сталлю листовою  оцинкованою  з полімерним покриттям. </t>
  </si>
  <si>
    <t>Поліпшення стану інфраструктури розвитку сфери МСБ у містах, розширення можливості для реалізації підприємницького потенціалу мешканців міст, підвищення рівня зайнятості населення та частку надходжень до бюджету від сфери МСБ</t>
  </si>
  <si>
    <t>Посилення контролю за станом довкілля. Накопичення бази даних щодо стану та змін складових довкілля регіону, поліпшення прийняття управлінських рішень у природоохоронній сфері. Автоматизація процесу збирання та оброблення даних щодо стану та змін складових довкілля регіону.  Упровадження автоматизованих пунктів спостережень за станом атмосферного повітря</t>
  </si>
  <si>
    <t>Зниження техногенного навантаження на водні об’єкти, зниження скидання забруднюючих речовин, поліпшення гідрологічних, фізико-хімічних та біологічних показників стану водних об’єктів області</t>
  </si>
  <si>
    <t xml:space="preserve">Забезпечення збирання, утилізацію та переробку відходів ТПВ згідно з діючими нормами та правилами та екологічну безпеку регіону
</t>
  </si>
  <si>
    <t>Унеможливлення виникнення аварійних ситуацій з важкими екологічними та техногенними наслідками, які пов’язані з самозайманням палива (близько 1800 тонн) у 38 споряджених корпусах двигунів першої ступені через тривалий термін їх зберігання (більш ніж 30 років) та встановлений критичний стан палива</t>
  </si>
  <si>
    <t>Безпечне для життя довкілля, подолання негативних соціально-економічних наслідків, запобігання невідворотної соціально-техногенної катастрофи та незворотним процесам у навколишньому природному середовищі</t>
  </si>
  <si>
    <t>Всебічне вирішення проблеми боротьби з бур’яном-алергеном амброзією полинолистою, що матиме комплексний вплив на екологічні та економічні показники Дніпропетровського регіону</t>
  </si>
  <si>
    <t xml:space="preserve">Економія бюджетних коштів. Поліпшення умов для перебування у будівлях бюджетної сфери (за рахунок відповідності температурного режиму встановленим нормам)
</t>
  </si>
  <si>
    <t xml:space="preserve">Зниження витрат на виробництво та використання енергоресурсів, застосування енергозбережних технологій та обладнання. Зниження рівня забруднення повітря шкідливими речовинами вихлопних, димових та парникових газів
</t>
  </si>
  <si>
    <t xml:space="preserve">Підвищення рівня благоустрою населених пунктів. Забезпечення населених пунктів якісним дорожнім покриттям.  Посилення безпеки дорожнього руху
</t>
  </si>
  <si>
    <t xml:space="preserve">Розширена і швидка логістика; підвищення інвестиційної привабливості регіону; формування позитивного іміджу бізнесу регіону
</t>
  </si>
  <si>
    <t>Введення у дію ІІ пускової ділянки допоможе вирішити головні міські проблеми з пасажирських перевезень, забезпечуючи збільшення пасажирообороту, швидкісне та надійне транспортне сполучення між заводами і периферійними житловими районами та центральною частиною міста</t>
  </si>
  <si>
    <t xml:space="preserve">Забезпечення безперебійного та якісного надання споживачам послуги з водовідведення; забезпечення належного очищення стічних вод – зменшення кількості забруднюючих та шкідливих речовин
</t>
  </si>
  <si>
    <t xml:space="preserve">Підвищення якості надання та доступності медичних послуг для сільського населення. Закладення основи для подальшого розвитку медицини на селі та інфраструктури в цілому
</t>
  </si>
  <si>
    <t xml:space="preserve">Підвищення якості надання медичних послуг; забезпечення ефективності використання бюджетних коштів; забезпечення вищої ефективності діяльності завдяки залученню компетенцій та досвіду приватного партнера тощо
</t>
  </si>
  <si>
    <t xml:space="preserve">Створення системи перевезень учнів, що забезпечує рівні умови отримання якісної загальної та додаткової освіти у сільській місцевості. Поновлення зношеного, застарілого автопарку, який не відповідає сучасним вимогам безпеки при перевезенні дітей.
</t>
  </si>
  <si>
    <t xml:space="preserve">Підготовка кваліфікованих робітників, здатних до самореалізації, швидкого реагування до потреб ринку праці, активної участі у соціально-економічних і культурних процесах регіону та країни. Зменшення витрат на підготовку
</t>
  </si>
  <si>
    <t xml:space="preserve">Зменшення відтоку кваліфікованих робітників за кордон. Зменшення рівня безробіття серед молоді
</t>
  </si>
  <si>
    <t xml:space="preserve">Підвищення самозайнятості молоді та безробітного працеспроможного населення у сільській місцевості, у тому числі жінок. Створення умов для підвищення доходів населення, яке живе у сільських громадах області
</t>
  </si>
  <si>
    <t xml:space="preserve">Отримання населенням якісного дозвілля.Залучення молоді до фізичної культури та спорту та відволікання її від „вулиці”.  Залучення максимально можливого числа молодих людей до систематичних занять спортом.
</t>
  </si>
  <si>
    <t xml:space="preserve">Підвищення ділової привабливості регіону, стійка комунікація та кооперація підприємств України та міжнародних партнерів (форуми, конференції, експозиції).Пожвавлення спортивного життя південного сходу України, створення необхідних умов для проведення масштабних подій (чемпіонати та змагання). Активний розвиток креативних індустрій та розважальної інфраструктури регіону та країни у цілому (концерти, фестивалі, виставки тощо)
</t>
  </si>
  <si>
    <t>Забезпечення умов для спортивного виховання молоді та культурного дозвілля населення. Створення багатофункціональних спортивних стадіонів, у тому числі для осіб з обмеженими можливостями. Облаштування місць для глядачів дозволить проводити спортивні змагання та культурно-масові заходи як місцевого, так і районного масштабу</t>
  </si>
  <si>
    <t xml:space="preserve">Приведення рівня спортивного об'єкта до міжнародних стандартів, проведення змагань з воднолижного та веслувальних видів спорту. Завдяки поліпшенню проточності води у Мандриківській затоці поліпшиться й екологічний стан  р. Дніпро, що буде сприяти екологічному оздоровленню басейну р. Дніпро та поліпшенню якості питної води
</t>
  </si>
  <si>
    <t xml:space="preserve">Проведення фізкультурно-оздоровчих заходів; надання доступних та якісних фізкультурно-спортивних послуг; проведення моніторингу стосовно рівня фізичного здоров’я різних груп населення та залучення громадян до занять масовим спортом;
проведення інформаційно-пропагандистської діяльністі з питань фізичної культури та спорту, здорового способу життя;  забезпечення розвитку та зміцнення матеріально-технічної бази для фізкультурно-оздоровчої діяльності за місцем проживання та активного відпочинку населення
</t>
  </si>
  <si>
    <t>Навчання молодіжних працівників дозволить більш ефективно використовувати кадровий потенціал працівників бюджетної сфери та громадських організацій. Більш ефективне  впровадження молодіжної політики, особливо в об’єднаних територіальних громадах</t>
  </si>
  <si>
    <t xml:space="preserve">Формування логістичного терміналу з прийому, перевалки та відправлення вантажів; створення паливозаправного комплексу для зберігання та очищення палива, а також обслуговування повітряних суден на обладнаних стоянках;
забезпечення транзиту авіаційних вантажів через аеропорт; зберігання вантажів; митно-брокерські послуги; розширення географії відправлення вантажів
</t>
  </si>
  <si>
    <t>Створення комфортних умов для проведення виховного процесу. Підвищення рівня шкільної освіти для дітей міської та сільської місцевостей. Оптимізація мережі загальноосвітніх навчальних закладів області з урахуванням демографічних, економічних та соціальних перспектив. Удосконалення функціонування опорних шкіл, створення єдиного освітнього простору у межах освітнього округу</t>
  </si>
  <si>
    <t>Тривалий процес оформлення та узгодження дозвільних  та проектних документів</t>
  </si>
  <si>
    <t xml:space="preserve">Павлоградський та Петропавлівський райони, м. Павлоград, м. Тернівка, м. Першотравенськ
</t>
  </si>
  <si>
    <t>Обласний, місцевий бюджети, інші джерела</t>
  </si>
  <si>
    <t>МЧеС</t>
  </si>
  <si>
    <t xml:space="preserve"> </t>
  </si>
  <si>
    <t>З причини визначення оновлених технічних умов власниками мереж та досить тривалогї реєстрації намірів генпідрядника з виконання підривних підземних робіт, будівельні роботи виконуютьс генпідрядником з суттєвою затримкою відповідно до умов генпідрядного контракту 1А. Наразі сплата виконаних робіт здійснюється разом з утриманням заздалегідь оцінених збитків щодо затримки виконання робіт, відповідно до умов гепідрядного контракту.</t>
  </si>
  <si>
    <t>кредити</t>
  </si>
  <si>
    <t>од.</t>
  </si>
  <si>
    <t>об'єкт</t>
  </si>
  <si>
    <t>обласний бюджет</t>
  </si>
  <si>
    <t>загальна площа житла</t>
  </si>
  <si>
    <t>кв.м</t>
  </si>
  <si>
    <t>ПКД</t>
  </si>
  <si>
    <t>фестивалі, конкурси</t>
  </si>
  <si>
    <t>семінари, майстер-класи</t>
  </si>
  <si>
    <t>прем'єрні та виїзні творчі виступи</t>
  </si>
  <si>
    <t>кількість об'єктів</t>
  </si>
  <si>
    <t>Державний бюджет, обласний бюджет</t>
  </si>
  <si>
    <t>кількість ліжок</t>
  </si>
  <si>
    <t>кількість оснащених лабораторій</t>
  </si>
  <si>
    <t>кількість авто</t>
  </si>
  <si>
    <t>Державний, обласний, місцевий бюджет</t>
  </si>
  <si>
    <t>На сьогодні в регіоні діє розгалужена система бізнес інкубаторів. Проводиться моніторинг функціонування інфрастуктури підтримки бізнесу та вивчення питання щодо доцільності створення нових об'єктів.</t>
  </si>
  <si>
    <t>Кількість учнівських місць</t>
  </si>
  <si>
    <t>придбання шкільних автобуів</t>
  </si>
  <si>
    <t>підтримка осіб з ООП</t>
  </si>
  <si>
    <t>кулькість молодіжних центрів</t>
  </si>
  <si>
    <t>спортивні об'єкти</t>
  </si>
  <si>
    <t>Державний бюджет, місцевий бюджет</t>
  </si>
  <si>
    <t>кількість учбово-тренувальних зборів, національних та міжнародних змагань</t>
  </si>
  <si>
    <t>місцеві центри</t>
  </si>
  <si>
    <t>од</t>
  </si>
  <si>
    <t>упр.молоді та спорту</t>
  </si>
  <si>
    <t>упр.молоді та спорту; ДКБ</t>
  </si>
  <si>
    <t>утилізовано твердого ракетного палива</t>
  </si>
  <si>
    <t>тонн</t>
  </si>
  <si>
    <t xml:space="preserve"> Фінансування Програми здійснюється за рахунок державних коштів. Державний замовник "Програми утилізації ТРП МБР РС-22"- Державне космічне агентство України, головний виконавець - ДП "Науково-виробниче об’єднання "Павлоградський хімічний завод".  </t>
  </si>
  <si>
    <t>Відсутне фінансування у звітному періоді.</t>
  </si>
  <si>
    <t xml:space="preserve">Відсутне фінансування у звітному періоді.
</t>
  </si>
  <si>
    <t>Відсутне фінансування у звітному періоді</t>
  </si>
  <si>
    <t>У звітному періоді заходи не здійснювалися.</t>
  </si>
  <si>
    <t>У звітному періоді заходи не проводилися</t>
  </si>
  <si>
    <t>У звітному періоді заходи не проводилися.</t>
  </si>
  <si>
    <t>Відсутність фінансування у звітному періоді</t>
  </si>
  <si>
    <t xml:space="preserve">Виробництво електроенергії з енергії вітру в області представлено лише вітряком, який встановлено в 2013 році на полігоні шахти “Родіна” ПАТ "КРИВБАСЗАЛІЗРУДКОМ", потужністю 0,003 МВт. </t>
  </si>
  <si>
    <t>Реалізацію проєкту передбачено у рамках Регіональної цільової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2021-2025 роки. За звітний період фінансування проєкту не здійснювалося. Сума реалізації проєкту 248528,4 тис. грн</t>
  </si>
  <si>
    <t>Державний бюджет (залишок коштів освітньої субвенції)</t>
  </si>
  <si>
    <t>капітальний ремонт фасаду, утеплення</t>
  </si>
  <si>
    <t>місцевий бюджет</t>
  </si>
  <si>
    <t>Державний, обласний, місцевий бюджети</t>
  </si>
  <si>
    <t xml:space="preserve">Відсутне фінансування у звітному періоді. </t>
  </si>
  <si>
    <t>послуга з модернізації та технічної підтримки функціонування регіональної інформаційно-аналітичної системи моніторингу навколишнього природного середовища</t>
  </si>
  <si>
    <t>внесення живого біоресурсу</t>
  </si>
  <si>
    <t>тис. екз.</t>
  </si>
  <si>
    <t>кв.м.</t>
  </si>
  <si>
    <t>Проєктом передбачено будівництво сучасного логістичного терміналу для обробки вантажів на авіаційному та інших видах транспорту на території АТК “Южмашавіа” в міжнародному аеропорту “Дніпропетровськ”, а також спорудження паливозаправного комплексу для забезпечення потреб аеропорту. Призупинено реалізацію проєкту.</t>
  </si>
  <si>
    <t>Основними проблемними питаннями при створенні сучасних Центрів безпеки громадян є недостатність фінансових можливостей більшості новоутворених громад, а  також  військовий стан в Україні</t>
  </si>
  <si>
    <t xml:space="preserve"> Капітальний ремонт фасаду, утеплення двоповерхової громадської будівлі комунального закладу “Криворізький дитячий будинок-інтернат” Дніпропетровської обласної ради” (в тому числі виготовлення проектно-кошторисної документації) (за адресою: місто Кривий Ріг, вулиця Володимира Великого, 42А, Криворізький район, Дніпропетровська область, 50008; код юридичної особи в ЄДРПОУ: 03188292)</t>
  </si>
  <si>
    <t>м. Кривий Ріг</t>
  </si>
  <si>
    <t>кв. м</t>
  </si>
  <si>
    <t>Обласний бюджет, cубвенція з державного бюджету, залишки субвенції з державного бюджету</t>
  </si>
  <si>
    <t>Державний бюджет, обласний бюджет, залишки субвенції з державного бюджету</t>
  </si>
  <si>
    <t>кількість місць</t>
  </si>
  <si>
    <t xml:space="preserve">Інші джерела </t>
  </si>
  <si>
    <t>Реалізація проекту тимчасово призупинена у зв’язку з відсутністю фінансувння</t>
  </si>
  <si>
    <t>Реалізація проєкту потребує внесення інвестицій. Робота в цьму напрямку ускладнена наявним військовим положенням в Україні</t>
  </si>
  <si>
    <t>Відсутній механізм (Програма) реалізації проєкту у звітному періоді.</t>
  </si>
  <si>
    <t>З огляду на те, що у 2021 році будівництво, реконструкція, ремонти та утримання автомобільних доріг загального користування місцевого значення у Дніпропетровській області здійснювалось за рахунок коштів субвенції з державного бюджету місцевим бюджетам на будівництво, реконструкцію, капітальний та поточний середній ремонти автомобільних доріг загального користування місцевого значення, субвенції з державного бюджету на реалізацію інфраструктурних проектів та розвиток об`єктів соціально-культурної сфери та за рахунок коштів місцевих бюджетів, роботу щодо залучення коштів Європейського банку на ремонт доріг Т-04-01 Дніпро –Василівка – Покровське – Гуляйполе – Пологи –Мелітополь та Т-04-10 Дніпро – Магдалинівка –Котовка призупинено.</t>
  </si>
  <si>
    <t>Реалізація проєкту потребує внесення інвестицій. Робота в цьому напрямку ускладнена наявним військовим положенням в Україні</t>
  </si>
  <si>
    <t>Відсутність фінансування на створення та  місцевих комунальних закладів "Спорт для всіх". Наявність воєнного стану</t>
  </si>
  <si>
    <t>виставки, інтерактивні виставки</t>
  </si>
  <si>
    <t>У 2023 році заплановано проведення капітального ремонту фасаду, утеплення двоповерхової громадської будівлі. У 2021 році виготовлено ПКД на проведення капітального ремонту фасаду, утеплення двоповерхової громадської будівлі на суму 125,0 тис.грн.</t>
  </si>
  <si>
    <t>Нікопольський р-н</t>
  </si>
  <si>
    <t>блискавкозахист</t>
  </si>
  <si>
    <t xml:space="preserve">кв. м </t>
  </si>
  <si>
    <t>Кам'янський р-н</t>
  </si>
  <si>
    <t>башта водонапірна</t>
  </si>
  <si>
    <t>Новомосковський р-н</t>
  </si>
  <si>
    <t>капітальний ремонт покрівлі</t>
  </si>
  <si>
    <t>У 2020 році виготовлено ПКД на реконструкцію захисту будівель, споруд та зовнішніх установок від прямих попадань блискавки і вторинних її проявів на суму 49,999 тис. грн. У 2021 році проведено капітальний ремонт 1 черги робіт на суму 4644,651 тис. грн. У 2023 році заплановано завершення капітального ремонту.</t>
  </si>
  <si>
    <t>організація роботи станцій аналізу якості повітря</t>
  </si>
  <si>
    <t>розробка та коригування ПКД</t>
  </si>
  <si>
    <t>розчистка русла річок</t>
  </si>
  <si>
    <t>км</t>
  </si>
  <si>
    <t xml:space="preserve"> У 2023 році не заплановано придбання сучасної спецтехніки для виконання робіт із санітарного очищення та благоустрою
</t>
  </si>
  <si>
    <t>В театрально-концертних закладах поставлено 28 прем'єрні творчі виступи, було здійснено 15 виїзних творчих виступи до малих міст області. Симфонічний оркестр Дніпропетровської філармонії імені Л.Б.Когана взяв участь у фестивалі класичної музики у містах Іспанії, Швейцарії та Німеччини</t>
  </si>
  <si>
    <t xml:space="preserve"> З початку реалізації проекту придбано медичне обладнання, устаткування та засоби, необхідні для оснащення 29 амбулаторій загальної практики сімейної медицини, що будуються за рахунок коштів субвенції та співфінансування з обласного бюджету на  загальну суму 25843,326 тис. грн, в тому числі співфінансування з обласного бюджету - 3456,929 тис. грн.</t>
  </si>
  <si>
    <t xml:space="preserve">З початку реалізації проекту підписані договори на закупівлю 140 автомобілів “швидкої допомоги” типу В та типу С за рахунок коштів Національної служби здоров'я України. У поточному році отримано 36 нових автомобілів. </t>
  </si>
  <si>
    <t>відсутнє фінансування у звітному періоді</t>
  </si>
  <si>
    <t>У звітному періоді за рахунок коштів місцевого бюджету постійно здійснюються заходи з відновлення зовнішнього остівтлення у населених пунктах Дніпропетровської області</t>
  </si>
  <si>
    <t xml:space="preserve">Завершено виконання проекту “ЕХАМ-Дніпро-3” “Зовнішнє управління професійною освітою. Впровадження елементів дуального навчання в професійно-технічну освіту на Дніпропетровщині. Досвід Німеччини” та заплановано продовження проєкту під назвою – “ЕХАМ-Дніпро-4” “Організація навчання професійним навичкам робочі кадри на запит бізнесу навчальними структурами, не підпорядкованими Міністерству освіти і науки України” </t>
  </si>
  <si>
    <t>Фнансування за проєктами будівництва, реконструкції та ремонту спортивних об’єктів у територіальних громадах Дніпропетровської області знаходяться у компетенції органів місцевого самоврядування</t>
  </si>
  <si>
    <t>Фінансування об'єктів, пристосованих для активних занять фізичною культурою та спортом, знаходиться в компетенції органів місцевого самоврядування, а також додаткове створення місцевих центрів фізичного здоров’я населення “Спорт для всіх”.</t>
  </si>
  <si>
    <t>*Примітка: у зв’язку з військовим становищем інформація може бути неточною чи неповною.</t>
  </si>
  <si>
    <t>У 2021 році виготовлено ПКД на проєкт Реконструкція  захисту будівель, споруд та зовнішніх установок від  прямих попадань блискавки і вторинних її проявів у КЗ “Вищетарасівський психоневрологічний інтернат” ДОР” на суму 32,9 тис. грн.</t>
  </si>
  <si>
    <t>Заплановано роботи по проєкту Реконструкція захисту будівель, споруд та зовнішніх установок від  прямих попадань блискавки і вторинних її проявів у КЗ “Вищетарасівський психоневрологічний інтернат” ДОР”, за адресою: вул. Шкільна, 23, с. Вищетарасівка, Дніпропетровська область</t>
  </si>
  <si>
    <t>Заплановано роботи  по проєкту Будівництво водонапірної башти з системою забору природних підземних вод у КЗ “Верхівцевський психоневрологічний інтернат” ДОР</t>
  </si>
  <si>
    <t xml:space="preserve"> Заплановано Капітальний ремонт покрівлі корпусів “А-2” та “А2-3” КЗ “Панасівський геріатричний пансіонат” Дніпропетровської обласної ради за адресою: Дніпропетровська область, Новомосковський р-н, с. Панасівка, вул. Північна, 36</t>
  </si>
  <si>
    <t>особи</t>
  </si>
  <si>
    <t xml:space="preserve">Рішенням Дніпропетровської обласної ради № 154-9/VIII від 03.12.2021 року затверджено регіональну цільову соціальну програму „Молодь Дніпропетровщини” на 2022 – 2026 роки. Серед головних завдань і заходів програми: підвищення рівня культури волонтерства серед молоді; виконання програм для підготовки фахівців, які працюють з молоддю, у тому числі програми „Молодіжний працівник”; забезпечення функціонування молодіжних центрів; сприяння створенню умов для розвитку спроможності інститутів громадянського суспільства. У звітному періоді створено 3 молодіжних центри.
Нині на Дніпропетровщині діє 10 молодіжних цнтрів. Вони потребують розбудови, навколо таких хабів зможуть об’єднуватися активні та мотивовані мешканці області для допомоги оборонцям, переселенцям тощо.
</t>
  </si>
  <si>
    <t>У зв'язку з перерозподілом коштів обласного бюджету, передбачених на здійснення природоохоронних заходів у 2023 році, фінансування проєктів із запровадження екологічного моніторингу у поточному році не відбуватиметься.</t>
  </si>
  <si>
    <t>переміщення грунту</t>
  </si>
  <si>
    <t>тис. м3</t>
  </si>
  <si>
    <t>коригування ПКД</t>
  </si>
  <si>
    <t>кількість проєктів на встановлення меж територій ПЗФ</t>
  </si>
  <si>
    <t>кільеість проєктів створення (розширення), реконструкції та розвитку об'єктів ПЗФ місцевого значення</t>
  </si>
  <si>
    <t>кількість об'єктів утримання та збереження об'єктів ПЗФ</t>
  </si>
  <si>
    <t xml:space="preserve">Державний бюджет </t>
  </si>
  <si>
    <t xml:space="preserve">У м. Дніпро в 2019 році введена в експлуатацію теплоелектростанція на біопаливі ТОВ “АЯКС Дніпро”, яка працює на лушпинні соняшнику. Електроенергія виробляється паротурбогенераторною установкою Siemens SST-300. Загальна встановлена електрична потужність 16 МВт, теплова ‒ 60,3 МВт. </t>
  </si>
  <si>
    <t>Проведені заходи до відзначення Дня українського добровольця. Реалізовано фестиваль «Музика без меж», ІІ Всеукраїнська науково-практична конференція-концерт присвячена 60-річчю від дня народження відомого українського композитора, поета, викладача, просвітника, активного культурно-громадського діяча Володимира Скуратовського, ІІ Всеукраїнський конкурс виконавців на народних інструментах (дистанційно) «Україна моя», регіональний конкурс – фестиваль «Камʼянська рапсодія»;  міський  відкритий  онлайн  конкурс  виконавців на струнних інструментах «Юний скрипаль», міський відкритий конкурс віолончелістів  “Зірка Надії” м. Кривий Ріг</t>
  </si>
  <si>
    <t>Навчальними закладами культури було проведено 14 майстер-класів з петриківського розпису; майстер-класи зі студентами «Народні інструменти від давнини до сучасності», із професійного гриму «Make Up для себе», зі сценічної пластики «Можливості твого тіла», «Оживлення» ляльки», із сучасного танцю «Ритми у стилі джазу», «Українська витинанка в сучасному інтер’єрі». Комунальним закладом “Дніпропетровський обласний методичний центр клубної роботи та народної творчості” спільно з Дніпровським фаховим мистецько-художнім коледжем культури підготовлено та проведено обласний онлайн семінар-практикум «Козацькі пісні Дніпропетровщини: традиції розспіву та їх збереження», семінар-практикум для керівників та методистів з театрального жанру на тему: “Виховання актора – аматора: завдання та цілі”.</t>
  </si>
  <si>
    <t>Державний бюджет. Місцевий. Інші джерела</t>
  </si>
  <si>
    <t xml:space="preserve">Супровід інвесторів в Дніпропетровській області покладено на інвестиційні агенції:   КЗ “Дніпропетровське регіональне інвестиційне агентство”, ДП “Інвестиційно-інноваційний центр”, КП “Агенція розвитку Дніпра”, КП “Інститут розвитку міста Кривий Ріг”, КП “Агенція економічного розвитку міста Павлоград”, КП “Нікопольська агенція регіонального розвитку”. Робота деяких ускладнена наявним військовим становищем. </t>
  </si>
  <si>
    <t xml:space="preserve">До Реєстру індустріальних (промислових) парків включено  індустріальні парки, які знаходяться в Дніпропетровській області: “Павлоград”,  “Innovation Forpost” в м. Дніпрі.   В наявності кадастрові номери земельних ділянок, затверджені детальні плани територій відповідно до Закону України “Про регулювання містобудівної діяльності”. </t>
  </si>
  <si>
    <t>Розпорядженням від 07.04.2016 р. N Р-155/0/3-16 Щодо запобігання виникненню пожеж у пожежонебезпечний період (із змінами і доповненнями, внесеними розпорядженням Дніпропетровської обласної державної адміністрації від 7 травня 2020 року N Р-297/0/3-20) затверджено план реагування на надзвичайні ситуації, а також план взаємодії органів управління та сил цивільного захисту у разі виникнення надзвичайних ситуацій місцевого рівня, пов'язаних з пожежами в природних екологічних системах (лісовими пожежами, пожежами на сільськогосподарських угіддях, відкритих територіях сухої рослинності, очерету тощо, який коригується щороку до 15 квітня. У звітному періоді проведено заходи відповідно до плану.</t>
  </si>
  <si>
    <t xml:space="preserve">У Дніпропетровській області створено умови для впровадження елементів дуальної освіти. Розроблено методичні рекомендації для розробників освітніх програм професійної (професійно-технічної) освіти. Творчими групами напрацьовані орієнтовні освітні програми для 56 професій.
Напрацьовано пакет документів щодо реалізації дуальної форми здобуття освіти, який висвітлено на сайті Навчально методичного центру професійно-технічної освіти у Дніпропетровській області в розділі “Дуальна форма освіти” https://nmc-pto.dp.ua/ 
</t>
  </si>
  <si>
    <t xml:space="preserve">Заходи передбачені відповідно до Плану виконання завдань та заходів з протимінної діяльності на території Дніпропетровської області у 2023 році проводяться в повному обсязі. </t>
  </si>
  <si>
    <t>Кількість територіальних громад, в яких впроваджено сертифіковану систему електронного документообігу</t>
  </si>
  <si>
    <t xml:space="preserve">Забезпечення розвитку сучасних електронних сервісів та систем у місцевих органах виконавчої влади, органах місцевого самоврядування. </t>
  </si>
  <si>
    <t xml:space="preserve">кількість новостворених ЦНАП  в області </t>
  </si>
  <si>
    <t>Метою проєкту є створення територіальної доступності ЦНАПів для мешканців області в межах 30 км/30хв. Проєкт в стадії реалізації.
У 2023 році планується завершення створення ЦНАП у всіх ТГ регіону.</t>
  </si>
  <si>
    <t>кількість офісів ЦНАП, які відповідають вимогам щодо обслуговування осіб з інвалідністю та маломобільних груп населення</t>
  </si>
  <si>
    <t>%</t>
  </si>
  <si>
    <t>В рамках реалізації Національної стратегіїі з створення безбар’єрного простору в Україні на період до 2030 року, керуючись проєктом Національного плану заходів на 2023-2024 роки із створення безбар’єрного середовища, в області розроблено Регіональний план, який затверджений розпорядженням голови облдержадміністрації від 27.10.2021 № 887/0/3-21 та є планом системних дій на 2023-2024 роки, спрямованих на активне залучення до зайнятості, освіти, безперешкодного отримання послуг представників найбільш вразливих соціальних груп, вживаються заходи для створення безбар'єрного простору у ЦНАП.</t>
  </si>
  <si>
    <t>кількість ЦНАП в регіоні, що надають послугу еМалятко</t>
  </si>
  <si>
    <t xml:space="preserve">Метою проєкту є максимальне скорочення грошових та часових витрат громадян і суб’єктів господарювання на отримання адміністративних послуг.  Позиціонування ЦНАПів у суспільстві як „супермаркету послуг”. </t>
  </si>
  <si>
    <t>кількість проведених навчальних заходів для персоналу ЦНАП області</t>
  </si>
  <si>
    <t xml:space="preserve">Метою проєкту є досягнення високого стандарту якості обслуговування та рівня надання адміністративних послуг населенню регіону. Проєкт в стадії реалізації. </t>
  </si>
  <si>
    <t xml:space="preserve">загальна площа </t>
  </si>
  <si>
    <t>У 2023 році в рамках проекту  “Житлове будівництво (придбання житла), у т.ч. у сільській місцевості на будівництво малих групових будинків для дітей-сиріт передбачено 27 879,121 тис. грн. Фактично освоєно 23 770,98695 тис. грн.</t>
  </si>
  <si>
    <t>за січень - вересень  2023 року*</t>
  </si>
  <si>
    <t>Виконуються проєктно-вишукувальні та  будівельно-монтажні роботи в закладах дошкільної освіти у територіальних громадах Дніпропетровської області. Станом на 30.09.2023 року у 2023 році передбачено кошти у сумі 86074,6 тис.грн, фактичні видатки складають 578898,1 тис.грн.</t>
  </si>
  <si>
    <t>Виконуються проєктно-вишукувальні та  будівельно-монтажні роботи в закладах середньої освіти у т.ч. у сільській місцевості Дніпропетровської області. Станом на 30.09.2023 року  у 2023 році передбачено кошти у сумі 448123,8 тис.грн, фактичні видатки складають 1797253,7 тис.грн.</t>
  </si>
  <si>
    <r>
      <t xml:space="preserve">Розпорядженням начальника обласної військової адміністрації від 28 листопада 2022 року № 853/0/527-22 “Про обласний бюджет на 2023 рік” (із змінами)  затверджено та розподілено планові призначення за напрямком: </t>
    </r>
    <r>
      <rPr>
        <sz val="9"/>
        <color indexed="8"/>
        <rFont val="Times New Roman"/>
        <family val="1"/>
      </rPr>
      <t>субвенція з державного бюджету місцевим бюджетам на надання державної підтримки особам з особливими освітніми потребами.</t>
    </r>
    <r>
      <rPr>
        <sz val="14"/>
        <color indexed="8"/>
        <rFont val="Times New Roman"/>
        <family val="1"/>
      </rPr>
      <t xml:space="preserve"> Станом на 30.06.2023 року відповідно до затвердженого помісячного розпису на 2023 рік профінансовано у сумі 177681,4 тис.грн, фактичні видатки складають 181132,325 тис.грн.</t>
    </r>
  </si>
  <si>
    <t xml:space="preserve">Відповідно до постанови Кабінету Міністрів України від 28 квітня 2023 року № 418 “Деякі питання надання субвенції з державного бюджету місцевим бюджетам на придбання шкільних автобусів” здійсно  закупівлю 26 автобусів для закладів загальної середньої освіти
</t>
  </si>
  <si>
    <t xml:space="preserve">У звітному періоді проводиться перерозподіл видатків на 2023 рік. В області проводиться робота щодо розвитку і розширення заповідних територій, встановлення меж територій природно-заповідного фонду. Заповідна справа розглядається як головний засіб для комплексного вирішення важливих екологічних проблем, таких як збереження біорізноманіття, відновлення і підтримка екологічного балансу в біосфері в умовах техногенного забруднення тощо.
Мережа територій та об’єктів природно-заповідного фонду області складає 182 об’єкти, загальною площею 100,7 тис. га, що становить 3,15 % від площі області. Із них 32 об’єкта – загальнодержавного значення на площі 36,6 тис. га та 150 – місцевого значення на площі 64,09 тис. га.
</t>
  </si>
  <si>
    <t xml:space="preserve">У звітному періоді проводиться перерозподіл видатків на 2023 рік. </t>
  </si>
  <si>
    <t>Поліпшення гідрологічного режиму та екологічного стану р.Саксагань у межах м.Кривий Ріг Дніпропетровської області - капітальний ремонт - коригування ПКД</t>
  </si>
  <si>
    <t xml:space="preserve">У звітному періоді проводиться перерозподіл видатків на 2023 рік </t>
  </si>
  <si>
    <t>В 2023 році надано 3 кредити індивідуальним забудовникам житла на селі</t>
  </si>
  <si>
    <t>Основні об'єкти будівництва з винесення мереж, будівництва підхідних стволів, горизонтальних перегіних тунелів, станційних комплексів виконано на 30%. Строк завершення робіт за генпідрядним контрактом вересень 2021. За відкорегованим календарним графіком робіт завершення будівництва очікувалось у 2024 році. Призупинено реалізацію проєкту.</t>
  </si>
  <si>
    <t xml:space="preserve"> У звітному періоді 2023 року триває виконання будівельних робіт по 8 об'єктах у населених пунктах  Дніпропетровської області.</t>
  </si>
  <si>
    <t>Реалізацію проєкту передбачено у рамках Регіональної цільової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2021-2025 роки. За звітний період фінансування проєкту не здійснювалося. Сума реалізації проєкту 55417,8 тис. грн</t>
  </si>
  <si>
    <t xml:space="preserve">Проблемним питанням в галузі тваринництва області – є зменшення виробництва молока, яке обумовлене економічними та соціальними факторами, а саме: катастрофічна збитковість, тривалий період вирощування худоби та низькі реалізаційні ціни.
Зменшення обсягів виробництва молока обумовлене зменшенням чисельності корів, як в сільгосппідприємствах, так і в особистих господарствах населення.
Проєктом “Розвиток молочного бізнесу в Україні”, передбачено вирішення проблем, малих та середніх виробників молока шляхом створення та посилення існуючих кооперативів, що пропонують послуги, необхідні для ефективної системи молочного виробництва.
</t>
  </si>
  <si>
    <t xml:space="preserve">Активна співпраця між Дніпропетровською областю та міжнародною спільнотою є фактом, і підтвердженням цьому є міжнародне співробітництво та візити представників дипломатичних установ іноземних держав акредитованих в Україні та міжнародних організацій до Дніпропетровської області, які відбулися за 9 місяців 2023 року. 
За звітний період до Дніпропетровщини було здійснено 122 візити делегацій іноземних країн, представників дипломатичних установ, журналістів і міжнародних організацій, а саме: Президента Чехія Петра Павела, Верховного комісара ООН у справах біженців Філіпо Гранді, регіонального директора МОМ у Південно-Східній Європі, Східній Європі та Центральній Азії Манфреда Профазі, директора з питань сусідства та Близького Сходу Генерального директорату Європейської Комісії з питань гуманітарної допомоги та цивільного захисту населення Андреаса Папаконстантіну, Уповноваженого Уряду Чехії з питань реконструкції України Томаша Копечного, делегацій Сенату Парламенту Чехії на чолі з Головою Комітету з питань закордонних справ, оборони та безпеки Сенату Парламенту Чехії Павелом Фішером, Міністерства закордонних справ Чехії, НПП Канади в Україні Лариси Ґаладзи, НПП Швеції в Україні Тобіаса Тиберга, НПП Нідерландів в Україні Йоганнеса де Мола, НПП Франції в Україні Етьєном де Понсеном,  НПП Держави Ізраїль в Україні Міхаеля Бродського, НПП ФРН в Україні Анки Фельдгузен та Мартіна Єґера, координатора з гуманітарних справ ООН в Україні Деніз Браун, представника УВКБ ООН в Україні Кароліни Ліндхольм Біллінг, регіонального директора ВПП ООН в Україні Метью Голлінгворта, голови офісу ФАО ООН в Україні П'єра Вотьє, Радника посольства, тимчасово виконуючої обов’язки Посла Швеції в Україні Марії Ліндгрен Салтанової, делегації політичних радників посольств країн-членів ЄС на чолі з керівником відділу політики Представництва ЄС в Україні Артуром Гебалем, керівника Бюро ВООЗ в Україні д-р Ярно Хабіхта, старшого радника Мюнхенської конференції з безпеки Ніко Ланге, Постійного представника ПРООН в Україні Яко Сільє, Почесного консула Албанії в Харкові Шахіна Омарова, делегації КМЄС в Україні, Служби інструментів зовнішньої політики Європейської Комісії, Міжнародного центру оборони та безпеки (Естонія), представників УВКБ ООН, УКГС ООН, МОМ, ВПП ООН, ПРООН, ЮНІСЕФ, ООН Жінки, UNFPA, ВООЗ, МКЧХ, IRC, DRC, NRC, Intersos, EGAP, USAID, Medecins Sans Frontieres, People in Need, Save the Children, Mercy Corps, та інших міжнародних організацій, кластерами ООН, онлайн зустрічі з головою Регіону Нормандія Французької Республіки Ерве Мореном, представниками Міністерства закордонних справ Чехії, Прем’єр-міністром федеральної землі Північний-Рейн Вестфалія ФРН Гендріком Вюстом, представниками Міністерства промисловості і торгівлі Чеської Республіки.
</t>
  </si>
  <si>
    <t>Павлоградською райдержадміністрацією визначено територію для будівництва та розміщення полігону ТПВ та розроблено Детальний план території. Рішенням Богданівської сільської ради від 10.03.2021 р. отримано дозвіл на виготовлення проекту землеустрою щодо відведення земельної ділянки площею 15,8748 га для розміщення полігону твердих побутових відходів. Після розробки проекту землеустрою необхідно розробити ТЕО з будівництва нового полігону</t>
  </si>
  <si>
    <t>Систематичне недофінансування робіт за Програмою утилізації ТРП МБР РС-22 протягом тривалого часу не дозволило створити необхідні промислові потужності для утилізації твердого ракетного палива та призвело до необхідності продовження терміну її виконання. Станом на 01.10.2023 термін дії Програми не продовжено.</t>
  </si>
  <si>
    <t>Станом на 01.10.2023 у Дніпропетровській області встановлено 105 сонячних електростанцій, загальною потужністю 1117,3 МВт та 7455 сонячних електростанції приватних домогосподарств, сумарною потужністю генеруючих установок 222 МВт. Всі зазначені електростанції отримали “зелений” тариф.</t>
  </si>
  <si>
    <t xml:space="preserve">Для забезпечення безпеки дорожнього руху виконані роботи з капітального ремонту дорожнього покриття на дорозі загального користування місцевого значення у Новомосковському районі С041009 Миролюбівка - /М-18/.
Тривають роботи з капітального ремонту дорожнього покриття (окремими ділянками) на автодорогах у Криворізькому районі, а саме:
О040507 Тернівка - Софіївка - /Кривий Ріг - станція Гейківка/  км 8+300 – км 16+600;
О040501 Кривий Ріг – станція Гейківка км 3+200 - 10+100;
Крім того, ведуться роботи з капітального ремонту мосту на км 0+019 автодороги О042102 Андріївка - /Широке - Шестірня - Заградівка/.
Відповідно до нагальних потреб Збройних Сил України та Вимог (приписів) патрульної поліції в області продовжуються аварійно-відновні роботи в межах заходів з експлуатаційного утримання на автомобільних дорогах загального користування місцевого значення. Наразі виконано ремонт дорожнього покриття загальною площею 75 198,46 м2.
</t>
  </si>
  <si>
    <t xml:space="preserve">У 2023 році не передбачено планові призначення в рамках проєкту “Будівництво нового аеродрому міжнародного аеропорту у Дніпропетровській області”.
У зв’язку із веденням бойових дій у Криворізькому районі реконструкцію будівель міжнародного аеровокзального комплексу не розпочато. Кошти повернуто до місцевого бюджету м.Кривого Рогу.
</t>
  </si>
  <si>
    <t xml:space="preserve">Реалізація проєктів з реконструкції парків, площ та скверів Дніпропетровської області протягом звітного періоду 2023 року не здійснювалась. </t>
  </si>
  <si>
    <t>З початку реалізації проекту «Будівництво, реконструкція та капітальний ремонт медичних закладів у територіальних громадах Дніпропетровської області» передбачено 250 068,63 тис. грн. Фактично освоєно 65 976,90323 тис. грн. Проектно-вишукувальні роботи, будівельно-монтажні роботи. Введено в дію  медичних заклади у Дніпровській, Павлоградській міських територіальних громадах та у Сурсько-Литовській сільській територіальній  громаді.</t>
  </si>
  <si>
    <t>У музейних закладах обласного підпорядкування відбулося 319 музейних виставки для цільових аудиторій та 31 інтерактивні виставки</t>
  </si>
  <si>
    <t>Погашена кредиторська заборгованість за виконані роботи зі складання ПКД “Будівництво музейного комплексу “Музей історії Петриківського розпису та народних ремесел" та ця робота продовжується і проводиться коригування ПКД із додавання бомбосховища; розпочато “Будівництво будинку культури в с. Новоолександрівка” на 470 місць; розпочато “Капітальний ремонт будинку культури с. Грушівка”.</t>
  </si>
  <si>
    <t xml:space="preserve">Відновлено 14 об’єктів культури, які було пошкоджено внаслідок агресії російської федерації.  В територіальних громадах області проведено капітальні ремонти в 11 закладах культури </t>
  </si>
  <si>
    <t>У 2023 році в рамках проекту “Створення виставкового, концертного та спортивного центру “Метеор“ передбачено 38 124,5 тис. грн.,  Фактично освоєно 38124,5 тис. грн.</t>
  </si>
  <si>
    <t>Навчання молодіжних працівників дозволить більш ефективно використовувати кадровий потенціал працівників бюджетної сфери та громадських організацій. Більш ефективно  впроваджувати молодіжну політику, особливо в об’єднаних територіальних громадах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</si>
</sst>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0[$₴-422]_-;\-* #,##0.00[$₴-422]_-;_-* &quot;-&quot;??[$₴-422]_-;_-@_-"/>
    <numFmt numFmtId="178" formatCode="[$-422]d\ mmmm\ yyyy&quot; р.&quot;"/>
    <numFmt numFmtId="179" formatCode="#,##0.000"/>
    <numFmt numFmtId="180" formatCode="#,##0.0;[Red]#,##0.0"/>
    <numFmt numFmtId="181" formatCode="[$-FC19]d\ mmmm\ yyyy\ &quot;г.&quot;"/>
    <numFmt numFmtId="182" formatCode="0.0"/>
    <numFmt numFmtId="183" formatCode="#,##0.00000"/>
    <numFmt numFmtId="184" formatCode="0.000"/>
  </numFmts>
  <fonts count="58">
    <font>
      <sz val="11"/>
      <color theme="1"/>
      <name val="Calibri"/>
      <family val="2"/>
    </font>
    <font>
      <sz val="11"/>
      <color indexed="8"/>
      <name val="Calibri"/>
      <family val="2"/>
    </font>
    <font>
      <sz val="11"/>
      <name val="Times New Roman"/>
      <family val="1"/>
    </font>
    <font>
      <sz val="8"/>
      <name val="Times New Roman"/>
      <family val="1"/>
    </font>
    <font>
      <sz val="9"/>
      <name val="Times New Roman"/>
      <family val="1"/>
    </font>
    <font>
      <sz val="7"/>
      <name val="Times New Roman"/>
      <family val="1"/>
    </font>
    <font>
      <sz val="9"/>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sz val="12"/>
      <color indexed="8"/>
      <name val="Times New Roman"/>
      <family val="1"/>
    </font>
    <font>
      <b/>
      <sz val="12"/>
      <color indexed="8"/>
      <name val="Times New Roman"/>
      <family val="1"/>
    </font>
    <font>
      <b/>
      <sz val="11"/>
      <color indexed="9"/>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family val="1"/>
    </font>
    <font>
      <sz val="12"/>
      <color theme="1"/>
      <name val="Times New Roman"/>
      <family val="1"/>
    </font>
    <font>
      <b/>
      <sz val="12"/>
      <color theme="1"/>
      <name val="Times New Roman"/>
      <family val="1"/>
    </font>
    <font>
      <sz val="9"/>
      <color theme="1"/>
      <name val="Times New Roman"/>
      <family val="1"/>
    </font>
    <font>
      <b/>
      <sz val="11"/>
      <color theme="0"/>
      <name val="Times New Roman"/>
      <family val="1"/>
    </font>
    <font>
      <sz val="10"/>
      <color rgb="FF000000"/>
      <name val="Times New Roman"/>
      <family val="1"/>
    </font>
    <font>
      <sz val="11"/>
      <color rgb="FF000000"/>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800000"/>
        <bgColor indexed="64"/>
      </patternFill>
    </fill>
    <fill>
      <patternFill patternType="solid">
        <fgColor rgb="FF0000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3">
    <xf numFmtId="0" fontId="0" fillId="0" borderId="0" xfId="0" applyFont="1" applyAlignment="1">
      <alignment/>
    </xf>
    <xf numFmtId="0" fontId="50" fillId="33" borderId="0" xfId="0" applyFont="1" applyFill="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34" borderId="10" xfId="0" applyFont="1" applyFill="1" applyBorder="1" applyAlignment="1">
      <alignment horizontal="left" vertical="center" wrapText="1"/>
    </xf>
    <xf numFmtId="0" fontId="54" fillId="34" borderId="11"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50" fillId="34" borderId="0" xfId="0" applyFont="1" applyFill="1" applyAlignment="1">
      <alignment/>
    </xf>
    <xf numFmtId="0" fontId="54" fillId="33" borderId="1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5" fillId="0" borderId="13" xfId="0" applyFont="1" applyBorder="1" applyAlignment="1">
      <alignment horizontal="center" vertical="center" wrapText="1"/>
    </xf>
    <xf numFmtId="0" fontId="2"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2" fillId="0" borderId="13" xfId="0" applyFont="1" applyFill="1" applyBorder="1" applyAlignment="1">
      <alignment horizontal="center" vertical="top" wrapText="1"/>
    </xf>
    <xf numFmtId="2" fontId="2" fillId="0" borderId="13" xfId="0" applyNumberFormat="1" applyFont="1" applyFill="1" applyBorder="1" applyAlignment="1">
      <alignment horizontal="left" vertical="top" wrapText="1"/>
    </xf>
    <xf numFmtId="172" fontId="2" fillId="0" borderId="13" xfId="0" applyNumberFormat="1" applyFont="1" applyFill="1" applyBorder="1" applyAlignment="1">
      <alignment horizontal="center" vertical="top" shrinkToFit="1"/>
    </xf>
    <xf numFmtId="0" fontId="3" fillId="0" borderId="13"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shrinkToFit="1"/>
    </xf>
    <xf numFmtId="0" fontId="4" fillId="0" borderId="13" xfId="0" applyNumberFormat="1" applyFont="1" applyFill="1" applyBorder="1" applyAlignment="1">
      <alignment horizontal="left" vertical="top" wrapText="1"/>
    </xf>
    <xf numFmtId="0" fontId="50" fillId="0" borderId="0" xfId="0" applyFont="1" applyFill="1" applyAlignment="1">
      <alignment/>
    </xf>
    <xf numFmtId="0" fontId="2"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172" fontId="2" fillId="0" borderId="14" xfId="0" applyNumberFormat="1" applyFont="1" applyFill="1" applyBorder="1" applyAlignment="1">
      <alignment horizontal="center" vertical="top" shrinkToFit="1"/>
    </xf>
    <xf numFmtId="0" fontId="4" fillId="0" borderId="14"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shrinkToFit="1"/>
    </xf>
    <xf numFmtId="0" fontId="2" fillId="0" borderId="15" xfId="0" applyNumberFormat="1" applyFont="1" applyFill="1" applyBorder="1" applyAlignment="1">
      <alignment horizontal="center" vertical="top" wrapText="1"/>
    </xf>
    <xf numFmtId="2" fontId="2"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justify" vertical="top" wrapText="1"/>
    </xf>
    <xf numFmtId="172" fontId="2" fillId="0" borderId="13"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15"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172" fontId="2" fillId="0" borderId="15" xfId="0" applyNumberFormat="1" applyFont="1" applyFill="1" applyBorder="1" applyAlignment="1">
      <alignment horizontal="center" vertical="top" shrinkToFit="1"/>
    </xf>
    <xf numFmtId="172" fontId="2" fillId="0" borderId="16" xfId="0" applyNumberFormat="1" applyFont="1" applyFill="1" applyBorder="1" applyAlignment="1">
      <alignment horizontal="center" vertical="top" shrinkToFit="1"/>
    </xf>
    <xf numFmtId="0" fontId="2" fillId="0" borderId="14" xfId="0" applyFont="1" applyFill="1" applyBorder="1" applyAlignment="1">
      <alignment horizontal="center" vertical="top" wrapText="1"/>
    </xf>
    <xf numFmtId="2" fontId="2" fillId="0" borderId="14" xfId="0" applyNumberFormat="1" applyFont="1" applyFill="1" applyBorder="1" applyAlignment="1">
      <alignment horizontal="left" vertical="top" wrapText="1"/>
    </xf>
    <xf numFmtId="2" fontId="2" fillId="0" borderId="14"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56" fillId="0" borderId="14" xfId="0" applyFont="1" applyBorder="1" applyAlignment="1">
      <alignment horizontal="center" vertical="center" wrapText="1"/>
    </xf>
    <xf numFmtId="0" fontId="56" fillId="0" borderId="16" xfId="0" applyFont="1" applyBorder="1" applyAlignment="1">
      <alignment horizontal="center" vertical="center" wrapText="1"/>
    </xf>
    <xf numFmtId="0" fontId="2" fillId="0" borderId="14"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2"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55" fillId="0" borderId="13" xfId="0" applyFont="1" applyBorder="1" applyAlignment="1">
      <alignment horizontal="center" vertical="center" wrapText="1"/>
    </xf>
    <xf numFmtId="172" fontId="2" fillId="0" borderId="14" xfId="0" applyNumberFormat="1" applyFont="1" applyFill="1" applyBorder="1" applyAlignment="1">
      <alignment horizontal="center" vertical="top" shrinkToFit="1"/>
    </xf>
    <xf numFmtId="172" fontId="2" fillId="0" borderId="15" xfId="0" applyNumberFormat="1" applyFont="1" applyFill="1" applyBorder="1" applyAlignment="1">
      <alignment horizontal="center" vertical="top" shrinkToFi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2" fillId="0" borderId="0" xfId="0" applyFont="1" applyAlignment="1">
      <alignment horizontal="center"/>
    </xf>
    <xf numFmtId="0" fontId="55"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7" fillId="0" borderId="13" xfId="0" applyFont="1" applyBorder="1" applyAlignment="1">
      <alignment horizontal="center" vertical="center" wrapText="1"/>
    </xf>
    <xf numFmtId="0" fontId="2"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2" fillId="35" borderId="14" xfId="0" applyNumberFormat="1" applyFont="1" applyFill="1" applyBorder="1" applyAlignment="1">
      <alignment horizontal="left" vertical="top" wrapText="1"/>
    </xf>
    <xf numFmtId="0" fontId="2" fillId="35" borderId="15" xfId="0" applyNumberFormat="1" applyFont="1" applyFill="1" applyBorder="1" applyAlignment="1">
      <alignment horizontal="left" vertical="top" wrapText="1"/>
    </xf>
    <xf numFmtId="0" fontId="2" fillId="35" borderId="16" xfId="0" applyNumberFormat="1" applyFont="1" applyFill="1" applyBorder="1" applyAlignment="1">
      <alignment horizontal="left" vertical="top" wrapText="1"/>
    </xf>
    <xf numFmtId="0" fontId="2" fillId="35" borderId="14" xfId="0" applyNumberFormat="1" applyFont="1" applyFill="1" applyBorder="1" applyAlignment="1">
      <alignment horizontal="center" vertical="top" wrapText="1"/>
    </xf>
    <xf numFmtId="0" fontId="2" fillId="35" borderId="15" xfId="0" applyNumberFormat="1" applyFont="1" applyFill="1" applyBorder="1" applyAlignment="1">
      <alignment horizontal="center" vertical="top" wrapText="1"/>
    </xf>
    <xf numFmtId="0" fontId="2" fillId="35" borderId="16" xfId="0" applyNumberFormat="1" applyFont="1" applyFill="1" applyBorder="1" applyAlignment="1">
      <alignment horizontal="center" vertical="top" wrapText="1"/>
    </xf>
    <xf numFmtId="172" fontId="2" fillId="0" borderId="16" xfId="0" applyNumberFormat="1" applyFont="1" applyFill="1" applyBorder="1" applyAlignment="1">
      <alignment horizontal="center" vertical="top" shrinkToFit="1"/>
    </xf>
    <xf numFmtId="0" fontId="2" fillId="0" borderId="14" xfId="0" applyFont="1" applyFill="1" applyBorder="1" applyAlignment="1">
      <alignment horizontal="center" vertical="top" wrapText="1"/>
    </xf>
    <xf numFmtId="0" fontId="2" fillId="0" borderId="16"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T142"/>
  <sheetViews>
    <sheetView tabSelected="1" view="pageBreakPreview" zoomScale="60" zoomScalePageLayoutView="0" workbookViewId="0" topLeftCell="A1">
      <pane xSplit="2" ySplit="8" topLeftCell="C131" activePane="bottomRight" state="frozen"/>
      <selection pane="topLeft" activeCell="A1" sqref="A1"/>
      <selection pane="topRight" activeCell="C1" sqref="C1"/>
      <selection pane="bottomLeft" activeCell="A9" sqref="A9"/>
      <selection pane="bottomRight" activeCell="H111" sqref="H111"/>
    </sheetView>
  </sheetViews>
  <sheetFormatPr defaultColWidth="9.140625" defaultRowHeight="15"/>
  <cols>
    <col min="1" max="1" width="15.140625" style="2" customWidth="1"/>
    <col min="2" max="3" width="25.421875" style="2" customWidth="1"/>
    <col min="4" max="4" width="20.7109375" style="2" customWidth="1"/>
    <col min="5" max="6" width="11.00390625" style="2" customWidth="1"/>
    <col min="7" max="7" width="14.28125" style="2" customWidth="1"/>
    <col min="8" max="9" width="11.8515625" style="2" customWidth="1"/>
    <col min="10" max="10" width="13.7109375" style="2" customWidth="1"/>
    <col min="11" max="13" width="11.8515625" style="2" customWidth="1"/>
    <col min="14" max="14" width="14.28125" style="2" customWidth="1"/>
    <col min="15" max="18" width="12.00390625" style="2" customWidth="1"/>
    <col min="19" max="20" width="31.7109375" style="2" customWidth="1"/>
    <col min="21" max="16384" width="9.140625" style="2" customWidth="1"/>
  </cols>
  <sheetData>
    <row r="2" spans="2:20" ht="15">
      <c r="B2" s="55" t="s">
        <v>0</v>
      </c>
      <c r="C2" s="55"/>
      <c r="D2" s="55"/>
      <c r="E2" s="55"/>
      <c r="F2" s="55"/>
      <c r="G2" s="55"/>
      <c r="H2" s="55"/>
      <c r="I2" s="55"/>
      <c r="J2" s="55"/>
      <c r="K2" s="55"/>
      <c r="L2" s="55"/>
      <c r="M2" s="55"/>
      <c r="N2" s="55"/>
      <c r="O2" s="55"/>
      <c r="P2" s="55"/>
      <c r="Q2" s="55"/>
      <c r="R2" s="55"/>
      <c r="S2" s="55"/>
      <c r="T2" s="55"/>
    </row>
    <row r="3" spans="2:20" ht="15">
      <c r="B3" s="55" t="s">
        <v>24</v>
      </c>
      <c r="C3" s="55"/>
      <c r="D3" s="55"/>
      <c r="E3" s="55"/>
      <c r="F3" s="55"/>
      <c r="G3" s="55"/>
      <c r="H3" s="55"/>
      <c r="I3" s="55"/>
      <c r="J3" s="55"/>
      <c r="K3" s="55"/>
      <c r="L3" s="55"/>
      <c r="M3" s="55"/>
      <c r="N3" s="55"/>
      <c r="O3" s="55"/>
      <c r="P3" s="55"/>
      <c r="Q3" s="55"/>
      <c r="R3" s="55"/>
      <c r="S3" s="55"/>
      <c r="T3" s="55"/>
    </row>
    <row r="4" spans="2:20" ht="15">
      <c r="B4" s="55" t="s">
        <v>25</v>
      </c>
      <c r="C4" s="55"/>
      <c r="D4" s="55"/>
      <c r="E4" s="55"/>
      <c r="F4" s="55"/>
      <c r="G4" s="55"/>
      <c r="H4" s="55"/>
      <c r="I4" s="55"/>
      <c r="J4" s="55"/>
      <c r="K4" s="55"/>
      <c r="L4" s="55"/>
      <c r="M4" s="55"/>
      <c r="N4" s="55"/>
      <c r="O4" s="55"/>
      <c r="P4" s="55"/>
      <c r="Q4" s="55"/>
      <c r="R4" s="55"/>
      <c r="S4" s="55"/>
      <c r="T4" s="55"/>
    </row>
    <row r="5" spans="2:20" ht="15">
      <c r="B5" s="55" t="s">
        <v>390</v>
      </c>
      <c r="C5" s="55"/>
      <c r="D5" s="55"/>
      <c r="E5" s="55"/>
      <c r="F5" s="55"/>
      <c r="G5" s="55"/>
      <c r="H5" s="55"/>
      <c r="I5" s="55"/>
      <c r="J5" s="55"/>
      <c r="K5" s="55"/>
      <c r="L5" s="55"/>
      <c r="M5" s="55"/>
      <c r="N5" s="55"/>
      <c r="O5" s="55"/>
      <c r="P5" s="55"/>
      <c r="Q5" s="55"/>
      <c r="R5" s="55"/>
      <c r="S5" s="55"/>
      <c r="T5" s="55"/>
    </row>
    <row r="6" spans="1:6" ht="15">
      <c r="A6" s="3"/>
      <c r="B6" s="3"/>
      <c r="C6" s="3"/>
      <c r="D6" s="3"/>
      <c r="E6" s="3"/>
      <c r="F6" s="3"/>
    </row>
    <row r="7" spans="1:20" s="4" customFormat="1" ht="59.25" customHeight="1">
      <c r="A7" s="43" t="s">
        <v>21</v>
      </c>
      <c r="B7" s="56" t="s">
        <v>26</v>
      </c>
      <c r="C7" s="56" t="s">
        <v>27</v>
      </c>
      <c r="D7" s="56" t="s">
        <v>1</v>
      </c>
      <c r="E7" s="49" t="s">
        <v>2</v>
      </c>
      <c r="F7" s="49"/>
      <c r="G7" s="49" t="s">
        <v>5</v>
      </c>
      <c r="H7" s="52" t="s">
        <v>6</v>
      </c>
      <c r="I7" s="54"/>
      <c r="J7" s="52" t="s">
        <v>9</v>
      </c>
      <c r="K7" s="54"/>
      <c r="L7" s="52" t="s">
        <v>10</v>
      </c>
      <c r="M7" s="54"/>
      <c r="N7" s="52" t="s">
        <v>13</v>
      </c>
      <c r="O7" s="53"/>
      <c r="P7" s="53"/>
      <c r="Q7" s="53"/>
      <c r="R7" s="54"/>
      <c r="S7" s="49" t="s">
        <v>19</v>
      </c>
      <c r="T7" s="58" t="s">
        <v>20</v>
      </c>
    </row>
    <row r="8" spans="1:20" s="4" customFormat="1" ht="71.25" customHeight="1">
      <c r="A8" s="44"/>
      <c r="B8" s="57"/>
      <c r="C8" s="57"/>
      <c r="D8" s="57"/>
      <c r="E8" s="12" t="s">
        <v>3</v>
      </c>
      <c r="F8" s="12" t="s">
        <v>4</v>
      </c>
      <c r="G8" s="49"/>
      <c r="H8" s="12" t="s">
        <v>7</v>
      </c>
      <c r="I8" s="12" t="s">
        <v>8</v>
      </c>
      <c r="J8" s="12" t="s">
        <v>11</v>
      </c>
      <c r="K8" s="12" t="s">
        <v>12</v>
      </c>
      <c r="L8" s="12" t="s">
        <v>11</v>
      </c>
      <c r="M8" s="12" t="s">
        <v>12</v>
      </c>
      <c r="N8" s="12" t="s">
        <v>14</v>
      </c>
      <c r="O8" s="12" t="s">
        <v>15</v>
      </c>
      <c r="P8" s="12" t="s">
        <v>16</v>
      </c>
      <c r="Q8" s="12" t="s">
        <v>17</v>
      </c>
      <c r="R8" s="12" t="s">
        <v>18</v>
      </c>
      <c r="S8" s="49"/>
      <c r="T8" s="58"/>
    </row>
    <row r="9" spans="1:20" s="8" customFormat="1" ht="41.25">
      <c r="A9" s="5"/>
      <c r="B9" s="5" t="s">
        <v>28</v>
      </c>
      <c r="C9" s="6"/>
      <c r="D9" s="6"/>
      <c r="E9" s="6"/>
      <c r="F9" s="6"/>
      <c r="G9" s="6"/>
      <c r="H9" s="6"/>
      <c r="I9" s="6"/>
      <c r="J9" s="6"/>
      <c r="K9" s="6"/>
      <c r="L9" s="6"/>
      <c r="M9" s="6"/>
      <c r="N9" s="6"/>
      <c r="O9" s="6"/>
      <c r="P9" s="6"/>
      <c r="Q9" s="6"/>
      <c r="R9" s="6"/>
      <c r="S9" s="6"/>
      <c r="T9" s="7"/>
    </row>
    <row r="10" spans="1:20" s="1" customFormat="1" ht="69">
      <c r="A10" s="9"/>
      <c r="B10" s="9" t="s">
        <v>29</v>
      </c>
      <c r="C10" s="10"/>
      <c r="D10" s="10"/>
      <c r="E10" s="10"/>
      <c r="F10" s="10"/>
      <c r="G10" s="10"/>
      <c r="H10" s="10"/>
      <c r="I10" s="10"/>
      <c r="J10" s="10"/>
      <c r="K10" s="10"/>
      <c r="L10" s="10"/>
      <c r="M10" s="10"/>
      <c r="N10" s="10"/>
      <c r="O10" s="10"/>
      <c r="P10" s="10"/>
      <c r="Q10" s="10"/>
      <c r="R10" s="10"/>
      <c r="S10" s="10"/>
      <c r="T10" s="11"/>
    </row>
    <row r="11" spans="1:20" s="21" customFormat="1" ht="150" customHeight="1">
      <c r="A11" s="13" t="s">
        <v>42</v>
      </c>
      <c r="B11" s="13" t="s">
        <v>30</v>
      </c>
      <c r="C11" s="13" t="s">
        <v>160</v>
      </c>
      <c r="D11" s="14" t="s">
        <v>22</v>
      </c>
      <c r="E11" s="14" t="s">
        <v>161</v>
      </c>
      <c r="F11" s="14">
        <v>2023</v>
      </c>
      <c r="G11" s="14" t="s">
        <v>23</v>
      </c>
      <c r="H11" s="15"/>
      <c r="I11" s="15"/>
      <c r="J11" s="16"/>
      <c r="K11" s="13"/>
      <c r="L11" s="16"/>
      <c r="M11" s="17"/>
      <c r="N11" s="18"/>
      <c r="O11" s="14"/>
      <c r="P11" s="19"/>
      <c r="Q11" s="19"/>
      <c r="R11" s="19"/>
      <c r="S11" s="20" t="s">
        <v>404</v>
      </c>
      <c r="T11" s="20"/>
    </row>
    <row r="12" spans="1:20" s="21" customFormat="1" ht="126.75" customHeight="1">
      <c r="A12" s="22" t="s">
        <v>40</v>
      </c>
      <c r="B12" s="22" t="s">
        <v>31</v>
      </c>
      <c r="C12" s="22" t="s">
        <v>162</v>
      </c>
      <c r="D12" s="23" t="s">
        <v>22</v>
      </c>
      <c r="E12" s="23" t="s">
        <v>161</v>
      </c>
      <c r="F12" s="23">
        <v>2023</v>
      </c>
      <c r="G12" s="14" t="s">
        <v>23</v>
      </c>
      <c r="H12" s="15"/>
      <c r="I12" s="15"/>
      <c r="J12" s="16"/>
      <c r="K12" s="16"/>
      <c r="L12" s="16"/>
      <c r="M12" s="17"/>
      <c r="N12" s="18"/>
      <c r="O12" s="14"/>
      <c r="P12" s="19"/>
      <c r="Q12" s="19"/>
      <c r="R12" s="19"/>
      <c r="S12" s="25" t="s">
        <v>372</v>
      </c>
      <c r="T12" s="25"/>
    </row>
    <row r="13" spans="1:20" s="21" customFormat="1" ht="126" customHeight="1">
      <c r="A13" s="22" t="s">
        <v>40</v>
      </c>
      <c r="B13" s="22" t="s">
        <v>32</v>
      </c>
      <c r="C13" s="22" t="s">
        <v>164</v>
      </c>
      <c r="D13" s="23" t="s">
        <v>22</v>
      </c>
      <c r="E13" s="23" t="s">
        <v>161</v>
      </c>
      <c r="F13" s="23">
        <v>2023</v>
      </c>
      <c r="G13" s="14" t="s">
        <v>281</v>
      </c>
      <c r="H13" s="15"/>
      <c r="I13" s="15"/>
      <c r="J13" s="16"/>
      <c r="K13" s="16"/>
      <c r="L13" s="16"/>
      <c r="M13" s="17"/>
      <c r="N13" s="18"/>
      <c r="O13" s="14"/>
      <c r="P13" s="19"/>
      <c r="Q13" s="19"/>
      <c r="R13" s="19"/>
      <c r="S13" s="25" t="s">
        <v>373</v>
      </c>
      <c r="T13" s="20"/>
    </row>
    <row r="14" spans="1:20" s="21" customFormat="1" ht="45" customHeight="1">
      <c r="A14" s="13" t="s">
        <v>41</v>
      </c>
      <c r="B14" s="13" t="s">
        <v>33</v>
      </c>
      <c r="C14" s="13" t="s">
        <v>165</v>
      </c>
      <c r="D14" s="14" t="s">
        <v>22</v>
      </c>
      <c r="E14" s="14" t="s">
        <v>161</v>
      </c>
      <c r="F14" s="14">
        <v>2023</v>
      </c>
      <c r="G14" s="14" t="s">
        <v>163</v>
      </c>
      <c r="H14" s="15"/>
      <c r="I14" s="15"/>
      <c r="J14" s="16"/>
      <c r="K14" s="16"/>
      <c r="L14" s="16"/>
      <c r="M14" s="17"/>
      <c r="N14" s="18"/>
      <c r="O14" s="14"/>
      <c r="P14" s="19"/>
      <c r="Q14" s="19"/>
      <c r="R14" s="19"/>
      <c r="S14" s="20" t="s">
        <v>328</v>
      </c>
      <c r="T14" s="20"/>
    </row>
    <row r="15" spans="1:20" s="21" customFormat="1" ht="58.5" customHeight="1">
      <c r="A15" s="13" t="s">
        <v>41</v>
      </c>
      <c r="B15" s="13" t="s">
        <v>34</v>
      </c>
      <c r="C15" s="13" t="s">
        <v>167</v>
      </c>
      <c r="D15" s="14" t="s">
        <v>22</v>
      </c>
      <c r="E15" s="14" t="s">
        <v>161</v>
      </c>
      <c r="F15" s="14">
        <v>2023</v>
      </c>
      <c r="G15" s="14" t="s">
        <v>163</v>
      </c>
      <c r="H15" s="15"/>
      <c r="I15" s="15"/>
      <c r="J15" s="13"/>
      <c r="K15" s="13"/>
      <c r="L15" s="13"/>
      <c r="M15" s="17"/>
      <c r="N15" s="18"/>
      <c r="O15" s="14"/>
      <c r="P15" s="19"/>
      <c r="Q15" s="19"/>
      <c r="R15" s="19"/>
      <c r="S15" s="20" t="s">
        <v>328</v>
      </c>
      <c r="T15" s="20"/>
    </row>
    <row r="16" spans="1:20" s="21" customFormat="1" ht="57.75" customHeight="1">
      <c r="A16" s="13" t="s">
        <v>41</v>
      </c>
      <c r="B16" s="13" t="s">
        <v>35</v>
      </c>
      <c r="C16" s="13" t="s">
        <v>168</v>
      </c>
      <c r="D16" s="14" t="s">
        <v>22</v>
      </c>
      <c r="E16" s="14" t="s">
        <v>161</v>
      </c>
      <c r="F16" s="14">
        <v>2023</v>
      </c>
      <c r="G16" s="14" t="s">
        <v>163</v>
      </c>
      <c r="H16" s="15"/>
      <c r="I16" s="15"/>
      <c r="J16" s="16"/>
      <c r="K16" s="16"/>
      <c r="L16" s="16"/>
      <c r="M16" s="17"/>
      <c r="N16" s="18"/>
      <c r="O16" s="14"/>
      <c r="P16" s="19"/>
      <c r="Q16" s="19"/>
      <c r="R16" s="19"/>
      <c r="S16" s="20" t="s">
        <v>328</v>
      </c>
      <c r="T16" s="20"/>
    </row>
    <row r="17" spans="1:20" s="21" customFormat="1" ht="57" customHeight="1">
      <c r="A17" s="13" t="s">
        <v>41</v>
      </c>
      <c r="B17" s="13" t="s">
        <v>36</v>
      </c>
      <c r="C17" s="13" t="s">
        <v>169</v>
      </c>
      <c r="D17" s="14" t="s">
        <v>22</v>
      </c>
      <c r="E17" s="14" t="s">
        <v>161</v>
      </c>
      <c r="F17" s="14">
        <v>2023</v>
      </c>
      <c r="G17" s="14" t="s">
        <v>163</v>
      </c>
      <c r="H17" s="15"/>
      <c r="I17" s="15"/>
      <c r="J17" s="16"/>
      <c r="K17" s="16"/>
      <c r="L17" s="16"/>
      <c r="M17" s="17"/>
      <c r="N17" s="18"/>
      <c r="O17" s="14"/>
      <c r="P17" s="19"/>
      <c r="Q17" s="19"/>
      <c r="R17" s="19"/>
      <c r="S17" s="20" t="s">
        <v>328</v>
      </c>
      <c r="T17" s="20"/>
    </row>
    <row r="18" spans="1:20" s="21" customFormat="1" ht="57" customHeight="1">
      <c r="A18" s="13" t="s">
        <v>41</v>
      </c>
      <c r="B18" s="13" t="s">
        <v>37</v>
      </c>
      <c r="C18" s="13" t="s">
        <v>170</v>
      </c>
      <c r="D18" s="14" t="s">
        <v>22</v>
      </c>
      <c r="E18" s="14" t="s">
        <v>161</v>
      </c>
      <c r="F18" s="14">
        <v>2023</v>
      </c>
      <c r="G18" s="14" t="s">
        <v>163</v>
      </c>
      <c r="H18" s="15"/>
      <c r="I18" s="15"/>
      <c r="J18" s="16"/>
      <c r="K18" s="13"/>
      <c r="L18" s="16"/>
      <c r="M18" s="17"/>
      <c r="N18" s="18"/>
      <c r="O18" s="14"/>
      <c r="P18" s="19"/>
      <c r="Q18" s="19"/>
      <c r="R18" s="19"/>
      <c r="S18" s="20" t="s">
        <v>328</v>
      </c>
      <c r="T18" s="20"/>
    </row>
    <row r="19" spans="1:20" s="21" customFormat="1" ht="54.75">
      <c r="A19" s="13" t="s">
        <v>41</v>
      </c>
      <c r="B19" s="13" t="s">
        <v>38</v>
      </c>
      <c r="C19" s="13" t="s">
        <v>232</v>
      </c>
      <c r="D19" s="14" t="s">
        <v>22</v>
      </c>
      <c r="E19" s="14" t="s">
        <v>161</v>
      </c>
      <c r="F19" s="14">
        <v>2023</v>
      </c>
      <c r="G19" s="14" t="s">
        <v>163</v>
      </c>
      <c r="H19" s="15"/>
      <c r="I19" s="15"/>
      <c r="J19" s="16"/>
      <c r="K19" s="13"/>
      <c r="L19" s="16"/>
      <c r="M19" s="17"/>
      <c r="N19" s="18"/>
      <c r="O19" s="14"/>
      <c r="P19" s="19"/>
      <c r="Q19" s="19"/>
      <c r="R19" s="19"/>
      <c r="S19" s="20" t="s">
        <v>328</v>
      </c>
      <c r="T19" s="20"/>
    </row>
    <row r="20" spans="1:20" s="21" customFormat="1" ht="57.75" customHeight="1">
      <c r="A20" s="13" t="s">
        <v>41</v>
      </c>
      <c r="B20" s="13" t="s">
        <v>39</v>
      </c>
      <c r="C20" s="13" t="s">
        <v>171</v>
      </c>
      <c r="D20" s="14" t="s">
        <v>22</v>
      </c>
      <c r="E20" s="14" t="s">
        <v>161</v>
      </c>
      <c r="F20" s="14">
        <v>2023</v>
      </c>
      <c r="G20" s="14" t="s">
        <v>163</v>
      </c>
      <c r="H20" s="15"/>
      <c r="I20" s="15"/>
      <c r="J20" s="16"/>
      <c r="K20" s="13"/>
      <c r="L20" s="16"/>
      <c r="M20" s="17"/>
      <c r="N20" s="18"/>
      <c r="O20" s="14"/>
      <c r="P20" s="19"/>
      <c r="Q20" s="19"/>
      <c r="R20" s="19"/>
      <c r="S20" s="20" t="s">
        <v>328</v>
      </c>
      <c r="T20" s="20"/>
    </row>
    <row r="21" spans="1:20" s="1" customFormat="1" ht="41.25">
      <c r="A21" s="9"/>
      <c r="B21" s="9" t="s">
        <v>43</v>
      </c>
      <c r="C21" s="10"/>
      <c r="D21" s="10"/>
      <c r="E21" s="10"/>
      <c r="F21" s="10"/>
      <c r="G21" s="10"/>
      <c r="H21" s="10"/>
      <c r="I21" s="10"/>
      <c r="J21" s="10"/>
      <c r="K21" s="10"/>
      <c r="L21" s="10"/>
      <c r="M21" s="10"/>
      <c r="N21" s="10"/>
      <c r="O21" s="10"/>
      <c r="P21" s="10"/>
      <c r="Q21" s="10"/>
      <c r="R21" s="10"/>
      <c r="S21" s="10"/>
      <c r="T21" s="11"/>
    </row>
    <row r="22" spans="1:20" s="21" customFormat="1" ht="60" customHeight="1">
      <c r="A22" s="13" t="s">
        <v>52</v>
      </c>
      <c r="B22" s="13" t="s">
        <v>44</v>
      </c>
      <c r="C22" s="13" t="s">
        <v>172</v>
      </c>
      <c r="D22" s="14" t="s">
        <v>22</v>
      </c>
      <c r="E22" s="14" t="s">
        <v>161</v>
      </c>
      <c r="F22" s="14">
        <v>2023</v>
      </c>
      <c r="G22" s="14" t="s">
        <v>173</v>
      </c>
      <c r="H22" s="15"/>
      <c r="I22" s="15"/>
      <c r="J22" s="16"/>
      <c r="K22" s="13"/>
      <c r="L22" s="16"/>
      <c r="M22" s="17"/>
      <c r="N22" s="18"/>
      <c r="O22" s="14"/>
      <c r="P22" s="19"/>
      <c r="Q22" s="19"/>
      <c r="R22" s="19"/>
      <c r="S22" s="20" t="s">
        <v>299</v>
      </c>
      <c r="T22" s="20"/>
    </row>
    <row r="23" spans="1:20" s="21" customFormat="1" ht="61.5" customHeight="1">
      <c r="A23" s="13" t="s">
        <v>52</v>
      </c>
      <c r="B23" s="13" t="s">
        <v>45</v>
      </c>
      <c r="C23" s="13" t="s">
        <v>174</v>
      </c>
      <c r="D23" s="14" t="s">
        <v>22</v>
      </c>
      <c r="E23" s="14" t="s">
        <v>161</v>
      </c>
      <c r="F23" s="14">
        <v>2023</v>
      </c>
      <c r="G23" s="14" t="s">
        <v>173</v>
      </c>
      <c r="H23" s="15"/>
      <c r="I23" s="15"/>
      <c r="J23" s="16"/>
      <c r="K23" s="13"/>
      <c r="L23" s="16"/>
      <c r="M23" s="17"/>
      <c r="N23" s="18"/>
      <c r="O23" s="14"/>
      <c r="P23" s="19"/>
      <c r="Q23" s="19"/>
      <c r="R23" s="19"/>
      <c r="S23" s="20" t="s">
        <v>299</v>
      </c>
      <c r="T23" s="20"/>
    </row>
    <row r="24" spans="1:20" s="21" customFormat="1" ht="69">
      <c r="A24" s="13" t="s">
        <v>41</v>
      </c>
      <c r="B24" s="13" t="s">
        <v>46</v>
      </c>
      <c r="C24" s="13" t="s">
        <v>175</v>
      </c>
      <c r="D24" s="14" t="s">
        <v>22</v>
      </c>
      <c r="E24" s="14" t="s">
        <v>161</v>
      </c>
      <c r="F24" s="14">
        <v>2023</v>
      </c>
      <c r="G24" s="14" t="s">
        <v>163</v>
      </c>
      <c r="H24" s="15"/>
      <c r="I24" s="15"/>
      <c r="J24" s="16"/>
      <c r="K24" s="13"/>
      <c r="L24" s="16"/>
      <c r="M24" s="17"/>
      <c r="N24" s="18"/>
      <c r="O24" s="14"/>
      <c r="P24" s="19"/>
      <c r="Q24" s="19"/>
      <c r="R24" s="19"/>
      <c r="S24" s="20" t="s">
        <v>328</v>
      </c>
      <c r="T24" s="20"/>
    </row>
    <row r="25" spans="1:20" s="21" customFormat="1" ht="33" customHeight="1">
      <c r="A25" s="13" t="s">
        <v>41</v>
      </c>
      <c r="B25" s="13" t="s">
        <v>47</v>
      </c>
      <c r="C25" s="13" t="s">
        <v>176</v>
      </c>
      <c r="D25" s="14" t="s">
        <v>22</v>
      </c>
      <c r="E25" s="14" t="s">
        <v>161</v>
      </c>
      <c r="F25" s="14">
        <v>2023</v>
      </c>
      <c r="G25" s="14" t="s">
        <v>163</v>
      </c>
      <c r="H25" s="15"/>
      <c r="I25" s="15"/>
      <c r="J25" s="16"/>
      <c r="K25" s="13"/>
      <c r="L25" s="16"/>
      <c r="M25" s="17"/>
      <c r="N25" s="18"/>
      <c r="O25" s="14"/>
      <c r="P25" s="19"/>
      <c r="Q25" s="19"/>
      <c r="R25" s="19"/>
      <c r="S25" s="20" t="s">
        <v>328</v>
      </c>
      <c r="T25" s="20"/>
    </row>
    <row r="26" spans="1:20" s="21" customFormat="1" ht="32.25" customHeight="1">
      <c r="A26" s="13" t="s">
        <v>41</v>
      </c>
      <c r="B26" s="13" t="s">
        <v>48</v>
      </c>
      <c r="C26" s="13" t="s">
        <v>177</v>
      </c>
      <c r="D26" s="14" t="s">
        <v>22</v>
      </c>
      <c r="E26" s="14" t="s">
        <v>161</v>
      </c>
      <c r="F26" s="14">
        <v>2023</v>
      </c>
      <c r="G26" s="14" t="s">
        <v>163</v>
      </c>
      <c r="H26" s="15"/>
      <c r="I26" s="15"/>
      <c r="J26" s="16"/>
      <c r="K26" s="13"/>
      <c r="L26" s="16"/>
      <c r="M26" s="17"/>
      <c r="N26" s="18"/>
      <c r="O26" s="14"/>
      <c r="P26" s="19"/>
      <c r="Q26" s="19"/>
      <c r="R26" s="19"/>
      <c r="S26" s="20" t="s">
        <v>328</v>
      </c>
      <c r="T26" s="20"/>
    </row>
    <row r="27" spans="1:20" s="21" customFormat="1" ht="36" customHeight="1">
      <c r="A27" s="13" t="s">
        <v>41</v>
      </c>
      <c r="B27" s="13" t="s">
        <v>49</v>
      </c>
      <c r="C27" s="13" t="s">
        <v>178</v>
      </c>
      <c r="D27" s="14" t="s">
        <v>22</v>
      </c>
      <c r="E27" s="14" t="s">
        <v>161</v>
      </c>
      <c r="F27" s="14">
        <v>2023</v>
      </c>
      <c r="G27" s="14" t="s">
        <v>163</v>
      </c>
      <c r="H27" s="15"/>
      <c r="I27" s="15"/>
      <c r="J27" s="16"/>
      <c r="K27" s="13"/>
      <c r="L27" s="16"/>
      <c r="M27" s="17"/>
      <c r="N27" s="18"/>
      <c r="O27" s="14"/>
      <c r="P27" s="19"/>
      <c r="Q27" s="19"/>
      <c r="R27" s="19"/>
      <c r="S27" s="20" t="s">
        <v>328</v>
      </c>
      <c r="T27" s="20"/>
    </row>
    <row r="28" spans="1:20" s="21" customFormat="1" ht="47.25" customHeight="1">
      <c r="A28" s="13" t="s">
        <v>41</v>
      </c>
      <c r="B28" s="13" t="s">
        <v>50</v>
      </c>
      <c r="C28" s="13" t="s">
        <v>179</v>
      </c>
      <c r="D28" s="14" t="s">
        <v>22</v>
      </c>
      <c r="E28" s="14" t="s">
        <v>161</v>
      </c>
      <c r="F28" s="14">
        <v>2023</v>
      </c>
      <c r="G28" s="14" t="s">
        <v>163</v>
      </c>
      <c r="H28" s="15"/>
      <c r="I28" s="15"/>
      <c r="J28" s="16"/>
      <c r="K28" s="13"/>
      <c r="L28" s="16"/>
      <c r="M28" s="17"/>
      <c r="N28" s="18"/>
      <c r="O28" s="14"/>
      <c r="P28" s="19"/>
      <c r="Q28" s="19"/>
      <c r="R28" s="19"/>
      <c r="S28" s="20" t="s">
        <v>328</v>
      </c>
      <c r="T28" s="20"/>
    </row>
    <row r="29" spans="1:20" s="21" customFormat="1" ht="27">
      <c r="A29" s="47" t="s">
        <v>41</v>
      </c>
      <c r="B29" s="47" t="s">
        <v>51</v>
      </c>
      <c r="C29" s="47" t="s">
        <v>180</v>
      </c>
      <c r="D29" s="45" t="s">
        <v>181</v>
      </c>
      <c r="E29" s="45" t="s">
        <v>161</v>
      </c>
      <c r="F29" s="14">
        <v>2023</v>
      </c>
      <c r="G29" s="14" t="s">
        <v>173</v>
      </c>
      <c r="H29" s="15"/>
      <c r="I29" s="15"/>
      <c r="J29" s="16"/>
      <c r="K29" s="13"/>
      <c r="L29" s="16"/>
      <c r="M29" s="17"/>
      <c r="N29" s="18"/>
      <c r="O29" s="14"/>
      <c r="P29" s="19"/>
      <c r="Q29" s="19"/>
      <c r="R29" s="19"/>
      <c r="S29" s="61" t="s">
        <v>328</v>
      </c>
      <c r="T29" s="61"/>
    </row>
    <row r="30" spans="1:20" s="21" customFormat="1" ht="21" customHeight="1">
      <c r="A30" s="60"/>
      <c r="B30" s="60"/>
      <c r="C30" s="60"/>
      <c r="D30" s="59"/>
      <c r="E30" s="59"/>
      <c r="F30" s="14"/>
      <c r="G30" s="14" t="s">
        <v>163</v>
      </c>
      <c r="H30" s="15"/>
      <c r="I30" s="15"/>
      <c r="J30" s="16"/>
      <c r="K30" s="13"/>
      <c r="L30" s="16"/>
      <c r="M30" s="17"/>
      <c r="N30" s="18"/>
      <c r="O30" s="14"/>
      <c r="P30" s="19"/>
      <c r="Q30" s="19"/>
      <c r="R30" s="19"/>
      <c r="S30" s="63" t="s">
        <v>325</v>
      </c>
      <c r="T30" s="63"/>
    </row>
    <row r="31" spans="1:20" s="1" customFormat="1" ht="41.25">
      <c r="A31" s="9"/>
      <c r="B31" s="9" t="s">
        <v>53</v>
      </c>
      <c r="C31" s="10"/>
      <c r="D31" s="10"/>
      <c r="E31" s="10"/>
      <c r="F31" s="10"/>
      <c r="G31" s="10"/>
      <c r="H31" s="10"/>
      <c r="I31" s="10"/>
      <c r="J31" s="10"/>
      <c r="K31" s="10"/>
      <c r="L31" s="10"/>
      <c r="M31" s="10"/>
      <c r="N31" s="10"/>
      <c r="O31" s="10"/>
      <c r="P31" s="10"/>
      <c r="Q31" s="10"/>
      <c r="R31" s="10"/>
      <c r="S31" s="10"/>
      <c r="T31" s="11"/>
    </row>
    <row r="32" spans="1:20" s="21" customFormat="1" ht="79.5" customHeight="1">
      <c r="A32" s="13" t="s">
        <v>40</v>
      </c>
      <c r="B32" s="13" t="s">
        <v>54</v>
      </c>
      <c r="C32" s="13" t="s">
        <v>233</v>
      </c>
      <c r="D32" s="14" t="s">
        <v>22</v>
      </c>
      <c r="E32" s="14" t="s">
        <v>161</v>
      </c>
      <c r="F32" s="14">
        <v>2023</v>
      </c>
      <c r="G32" s="14" t="s">
        <v>163</v>
      </c>
      <c r="H32" s="15"/>
      <c r="I32" s="15"/>
      <c r="J32" s="16"/>
      <c r="K32" s="13"/>
      <c r="L32" s="16"/>
      <c r="M32" s="17"/>
      <c r="N32" s="18"/>
      <c r="O32" s="14"/>
      <c r="P32" s="19"/>
      <c r="Q32" s="19"/>
      <c r="R32" s="19"/>
      <c r="S32" s="20" t="s">
        <v>282</v>
      </c>
      <c r="T32" s="20"/>
    </row>
    <row r="33" spans="1:20" s="21" customFormat="1" ht="69" customHeight="1">
      <c r="A33" s="13" t="s">
        <v>40</v>
      </c>
      <c r="B33" s="13" t="s">
        <v>55</v>
      </c>
      <c r="C33" s="13" t="s">
        <v>182</v>
      </c>
      <c r="D33" s="14" t="s">
        <v>22</v>
      </c>
      <c r="E33" s="14" t="s">
        <v>161</v>
      </c>
      <c r="F33" s="14">
        <v>2023</v>
      </c>
      <c r="G33" s="14" t="s">
        <v>163</v>
      </c>
      <c r="H33" s="15"/>
      <c r="I33" s="15"/>
      <c r="J33" s="16"/>
      <c r="K33" s="13"/>
      <c r="L33" s="16"/>
      <c r="M33" s="17"/>
      <c r="N33" s="18"/>
      <c r="O33" s="14"/>
      <c r="P33" s="19"/>
      <c r="Q33" s="19"/>
      <c r="R33" s="19"/>
      <c r="S33" s="20" t="s">
        <v>298</v>
      </c>
      <c r="T33" s="20"/>
    </row>
    <row r="34" spans="1:20" s="1" customFormat="1" ht="27">
      <c r="A34" s="9"/>
      <c r="B34" s="9" t="s">
        <v>56</v>
      </c>
      <c r="C34" s="10"/>
      <c r="D34" s="10"/>
      <c r="E34" s="10"/>
      <c r="F34" s="10"/>
      <c r="G34" s="10"/>
      <c r="H34" s="10"/>
      <c r="I34" s="10"/>
      <c r="J34" s="10"/>
      <c r="K34" s="10"/>
      <c r="L34" s="10"/>
      <c r="M34" s="10"/>
      <c r="N34" s="10"/>
      <c r="O34" s="10"/>
      <c r="P34" s="10"/>
      <c r="Q34" s="10"/>
      <c r="R34" s="10"/>
      <c r="S34" s="10"/>
      <c r="T34" s="11"/>
    </row>
    <row r="35" spans="1:20" s="21" customFormat="1" ht="48">
      <c r="A35" s="13" t="s">
        <v>61</v>
      </c>
      <c r="B35" s="13" t="s">
        <v>57</v>
      </c>
      <c r="C35" s="13" t="s">
        <v>183</v>
      </c>
      <c r="D35" s="14" t="s">
        <v>22</v>
      </c>
      <c r="E35" s="14" t="s">
        <v>161</v>
      </c>
      <c r="F35" s="14">
        <v>2023</v>
      </c>
      <c r="G35" s="14" t="s">
        <v>163</v>
      </c>
      <c r="H35" s="15"/>
      <c r="I35" s="15"/>
      <c r="J35" s="16"/>
      <c r="K35" s="13"/>
      <c r="L35" s="16"/>
      <c r="M35" s="17"/>
      <c r="N35" s="18"/>
      <c r="O35" s="14"/>
      <c r="P35" s="19"/>
      <c r="Q35" s="19"/>
      <c r="R35" s="19"/>
      <c r="S35" s="20" t="s">
        <v>325</v>
      </c>
      <c r="T35" s="20"/>
    </row>
    <row r="36" spans="1:20" s="21" customFormat="1" ht="69">
      <c r="A36" s="13" t="s">
        <v>62</v>
      </c>
      <c r="B36" s="13" t="s">
        <v>58</v>
      </c>
      <c r="C36" s="13" t="s">
        <v>183</v>
      </c>
      <c r="D36" s="14" t="s">
        <v>22</v>
      </c>
      <c r="E36" s="14" t="s">
        <v>161</v>
      </c>
      <c r="F36" s="14">
        <v>2023</v>
      </c>
      <c r="G36" s="14" t="s">
        <v>163</v>
      </c>
      <c r="H36" s="15"/>
      <c r="I36" s="15"/>
      <c r="J36" s="16"/>
      <c r="K36" s="13"/>
      <c r="L36" s="16"/>
      <c r="M36" s="17"/>
      <c r="N36" s="18"/>
      <c r="O36" s="14"/>
      <c r="P36" s="19"/>
      <c r="Q36" s="19"/>
      <c r="R36" s="19"/>
      <c r="S36" s="20" t="s">
        <v>328</v>
      </c>
      <c r="T36" s="20"/>
    </row>
    <row r="37" spans="1:20" s="21" customFormat="1" ht="48" customHeight="1">
      <c r="A37" s="13" t="s">
        <v>62</v>
      </c>
      <c r="B37" s="13" t="s">
        <v>59</v>
      </c>
      <c r="C37" s="13" t="s">
        <v>184</v>
      </c>
      <c r="D37" s="14" t="s">
        <v>22</v>
      </c>
      <c r="E37" s="14" t="s">
        <v>161</v>
      </c>
      <c r="F37" s="14">
        <v>2023</v>
      </c>
      <c r="G37" s="14" t="s">
        <v>163</v>
      </c>
      <c r="H37" s="15"/>
      <c r="I37" s="15"/>
      <c r="J37" s="16"/>
      <c r="K37" s="13"/>
      <c r="L37" s="16"/>
      <c r="M37" s="17"/>
      <c r="N37" s="18"/>
      <c r="O37" s="14"/>
      <c r="P37" s="19"/>
      <c r="Q37" s="19"/>
      <c r="R37" s="19"/>
      <c r="S37" s="20" t="s">
        <v>328</v>
      </c>
      <c r="T37" s="20"/>
    </row>
    <row r="38" spans="1:20" s="21" customFormat="1" ht="57" customHeight="1">
      <c r="A38" s="13" t="s">
        <v>62</v>
      </c>
      <c r="B38" s="13" t="s">
        <v>60</v>
      </c>
      <c r="C38" s="13" t="s">
        <v>184</v>
      </c>
      <c r="D38" s="14" t="s">
        <v>22</v>
      </c>
      <c r="E38" s="14" t="s">
        <v>161</v>
      </c>
      <c r="F38" s="14">
        <v>2023</v>
      </c>
      <c r="G38" s="14" t="s">
        <v>163</v>
      </c>
      <c r="H38" s="15"/>
      <c r="I38" s="15"/>
      <c r="J38" s="16"/>
      <c r="K38" s="13"/>
      <c r="L38" s="16"/>
      <c r="M38" s="17"/>
      <c r="N38" s="18"/>
      <c r="O38" s="14"/>
      <c r="P38" s="19"/>
      <c r="Q38" s="19"/>
      <c r="R38" s="19"/>
      <c r="S38" s="20" t="s">
        <v>328</v>
      </c>
      <c r="T38" s="20"/>
    </row>
    <row r="39" spans="1:20" s="8" customFormat="1" ht="27">
      <c r="A39" s="5"/>
      <c r="B39" s="5" t="s">
        <v>63</v>
      </c>
      <c r="C39" s="6"/>
      <c r="D39" s="6"/>
      <c r="E39" s="6"/>
      <c r="F39" s="6"/>
      <c r="G39" s="6"/>
      <c r="H39" s="6"/>
      <c r="I39" s="6"/>
      <c r="J39" s="6"/>
      <c r="K39" s="6"/>
      <c r="L39" s="6"/>
      <c r="M39" s="6"/>
      <c r="N39" s="6"/>
      <c r="O39" s="6"/>
      <c r="P39" s="6"/>
      <c r="Q39" s="6"/>
      <c r="R39" s="6"/>
      <c r="S39" s="6"/>
      <c r="T39" s="7"/>
    </row>
    <row r="40" spans="1:20" s="1" customFormat="1" ht="41.25">
      <c r="A40" s="9"/>
      <c r="B40" s="9" t="s">
        <v>64</v>
      </c>
      <c r="C40" s="10"/>
      <c r="D40" s="10"/>
      <c r="E40" s="10"/>
      <c r="F40" s="10"/>
      <c r="G40" s="10"/>
      <c r="H40" s="10"/>
      <c r="I40" s="10"/>
      <c r="J40" s="10"/>
      <c r="K40" s="10"/>
      <c r="L40" s="10"/>
      <c r="M40" s="10"/>
      <c r="N40" s="10"/>
      <c r="O40" s="10"/>
      <c r="P40" s="10"/>
      <c r="Q40" s="10"/>
      <c r="R40" s="10"/>
      <c r="S40" s="10"/>
      <c r="T40" s="11"/>
    </row>
    <row r="41" spans="1:20" s="21" customFormat="1" ht="82.5" customHeight="1">
      <c r="A41" s="47" t="s">
        <v>69</v>
      </c>
      <c r="B41" s="47" t="s">
        <v>65</v>
      </c>
      <c r="C41" s="47" t="s">
        <v>234</v>
      </c>
      <c r="D41" s="45" t="s">
        <v>22</v>
      </c>
      <c r="E41" s="45" t="s">
        <v>161</v>
      </c>
      <c r="F41" s="45">
        <v>2023</v>
      </c>
      <c r="G41" s="45" t="s">
        <v>23</v>
      </c>
      <c r="H41" s="50">
        <v>38122</v>
      </c>
      <c r="I41" s="50"/>
      <c r="J41" s="50">
        <v>0</v>
      </c>
      <c r="K41" s="50">
        <v>0</v>
      </c>
      <c r="L41" s="50">
        <v>60611.6</v>
      </c>
      <c r="M41" s="50">
        <v>38122</v>
      </c>
      <c r="N41" s="18" t="s">
        <v>311</v>
      </c>
      <c r="O41" s="14" t="s">
        <v>267</v>
      </c>
      <c r="P41" s="19">
        <v>0</v>
      </c>
      <c r="Q41" s="19">
        <v>0</v>
      </c>
      <c r="R41" s="19">
        <f aca="true" t="shared" si="0" ref="R41:R47">Q41-P41</f>
        <v>0</v>
      </c>
      <c r="S41" s="61" t="s">
        <v>396</v>
      </c>
      <c r="T41" s="61" t="s">
        <v>360</v>
      </c>
    </row>
    <row r="42" spans="1:20" s="21" customFormat="1" ht="21.75" customHeight="1">
      <c r="A42" s="48"/>
      <c r="B42" s="48"/>
      <c r="C42" s="48"/>
      <c r="D42" s="46"/>
      <c r="E42" s="46"/>
      <c r="F42" s="46"/>
      <c r="G42" s="46"/>
      <c r="H42" s="51"/>
      <c r="I42" s="51"/>
      <c r="J42" s="51"/>
      <c r="K42" s="51"/>
      <c r="L42" s="51"/>
      <c r="M42" s="51"/>
      <c r="N42" s="18" t="s">
        <v>340</v>
      </c>
      <c r="O42" s="14" t="s">
        <v>267</v>
      </c>
      <c r="P42" s="19">
        <v>0</v>
      </c>
      <c r="Q42" s="19">
        <v>0</v>
      </c>
      <c r="R42" s="19">
        <f t="shared" si="0"/>
        <v>0</v>
      </c>
      <c r="S42" s="63"/>
      <c r="T42" s="62"/>
    </row>
    <row r="43" spans="1:20" s="21" customFormat="1" ht="62.25" customHeight="1">
      <c r="A43" s="22" t="s">
        <v>69</v>
      </c>
      <c r="B43" s="22" t="s">
        <v>66</v>
      </c>
      <c r="C43" s="22" t="s">
        <v>235</v>
      </c>
      <c r="D43" s="23" t="s">
        <v>22</v>
      </c>
      <c r="E43" s="23" t="s">
        <v>161</v>
      </c>
      <c r="F43" s="23">
        <v>2023</v>
      </c>
      <c r="G43" s="23" t="s">
        <v>23</v>
      </c>
      <c r="H43" s="24">
        <v>71585.5</v>
      </c>
      <c r="I43" s="24">
        <v>0</v>
      </c>
      <c r="J43" s="24">
        <v>33532.6</v>
      </c>
      <c r="K43" s="24">
        <v>0</v>
      </c>
      <c r="L43" s="24">
        <v>101658.7</v>
      </c>
      <c r="M43" s="24">
        <v>56813.1</v>
      </c>
      <c r="N43" s="18" t="s">
        <v>341</v>
      </c>
      <c r="O43" s="14" t="s">
        <v>267</v>
      </c>
      <c r="P43" s="19">
        <v>1</v>
      </c>
      <c r="Q43" s="19">
        <v>0</v>
      </c>
      <c r="R43" s="19">
        <f t="shared" si="0"/>
        <v>-1</v>
      </c>
      <c r="S43" s="25" t="s">
        <v>397</v>
      </c>
      <c r="T43" s="25"/>
    </row>
    <row r="44" spans="1:20" s="21" customFormat="1" ht="29.25" customHeight="1">
      <c r="A44" s="34"/>
      <c r="B44" s="34"/>
      <c r="C44" s="34"/>
      <c r="D44" s="28"/>
      <c r="E44" s="28"/>
      <c r="F44" s="28"/>
      <c r="G44" s="28"/>
      <c r="H44" s="37"/>
      <c r="I44" s="37"/>
      <c r="J44" s="37"/>
      <c r="K44" s="37"/>
      <c r="L44" s="37"/>
      <c r="M44" s="37"/>
      <c r="N44" s="18" t="s">
        <v>342</v>
      </c>
      <c r="O44" s="14" t="s">
        <v>343</v>
      </c>
      <c r="P44" s="19">
        <v>0</v>
      </c>
      <c r="Q44" s="19">
        <v>0</v>
      </c>
      <c r="R44" s="19">
        <f t="shared" si="0"/>
        <v>0</v>
      </c>
      <c r="S44" s="36"/>
      <c r="T44" s="36"/>
    </row>
    <row r="45" spans="1:20" s="21" customFormat="1" ht="33" customHeight="1">
      <c r="A45" s="34"/>
      <c r="B45" s="34"/>
      <c r="C45" s="34"/>
      <c r="D45" s="28"/>
      <c r="E45" s="28"/>
      <c r="F45" s="28">
        <v>2023</v>
      </c>
      <c r="G45" s="33" t="s">
        <v>269</v>
      </c>
      <c r="H45" s="38"/>
      <c r="I45" s="38"/>
      <c r="J45" s="38">
        <v>0</v>
      </c>
      <c r="K45" s="38"/>
      <c r="L45" s="38">
        <v>0</v>
      </c>
      <c r="M45" s="38"/>
      <c r="N45" s="18" t="s">
        <v>312</v>
      </c>
      <c r="O45" s="14" t="s">
        <v>313</v>
      </c>
      <c r="P45" s="19">
        <v>0</v>
      </c>
      <c r="Q45" s="19"/>
      <c r="R45" s="19">
        <f t="shared" si="0"/>
        <v>0</v>
      </c>
      <c r="S45" s="35" t="s">
        <v>398</v>
      </c>
      <c r="T45" s="35"/>
    </row>
    <row r="46" spans="1:20" s="21" customFormat="1" ht="30.75" customHeight="1">
      <c r="A46" s="22" t="s">
        <v>69</v>
      </c>
      <c r="B46" s="47" t="s">
        <v>67</v>
      </c>
      <c r="C46" s="22" t="s">
        <v>185</v>
      </c>
      <c r="D46" s="45" t="s">
        <v>22</v>
      </c>
      <c r="E46" s="45" t="s">
        <v>161</v>
      </c>
      <c r="F46" s="45">
        <v>2023</v>
      </c>
      <c r="G46" s="45" t="s">
        <v>23</v>
      </c>
      <c r="H46" s="50">
        <v>57905.3</v>
      </c>
      <c r="I46" s="71"/>
      <c r="J46" s="50">
        <v>0</v>
      </c>
      <c r="K46" s="50">
        <v>0</v>
      </c>
      <c r="L46" s="50">
        <v>41346.2</v>
      </c>
      <c r="M46" s="50">
        <v>37297.8</v>
      </c>
      <c r="N46" s="18" t="s">
        <v>363</v>
      </c>
      <c r="O46" s="14" t="s">
        <v>267</v>
      </c>
      <c r="P46" s="19">
        <v>0</v>
      </c>
      <c r="Q46" s="19">
        <v>1</v>
      </c>
      <c r="R46" s="19">
        <f t="shared" si="0"/>
        <v>1</v>
      </c>
      <c r="S46" s="61" t="s">
        <v>398</v>
      </c>
      <c r="T46" s="61"/>
    </row>
    <row r="47" spans="1:20" s="21" customFormat="1" ht="31.5" customHeight="1">
      <c r="A47" s="22"/>
      <c r="B47" s="60"/>
      <c r="C47" s="22"/>
      <c r="D47" s="59"/>
      <c r="E47" s="59"/>
      <c r="F47" s="59"/>
      <c r="G47" s="59"/>
      <c r="H47" s="70"/>
      <c r="I47" s="72"/>
      <c r="J47" s="70"/>
      <c r="K47" s="70"/>
      <c r="L47" s="70"/>
      <c r="M47" s="70"/>
      <c r="N47" s="18" t="s">
        <v>361</v>
      </c>
      <c r="O47" s="14" t="s">
        <v>362</v>
      </c>
      <c r="P47" s="19">
        <v>0</v>
      </c>
      <c r="Q47" s="19">
        <v>0</v>
      </c>
      <c r="R47" s="19">
        <f t="shared" si="0"/>
        <v>0</v>
      </c>
      <c r="S47" s="63"/>
      <c r="T47" s="63"/>
    </row>
    <row r="48" spans="1:20" s="21" customFormat="1" ht="52.5" customHeight="1">
      <c r="A48" s="22" t="s">
        <v>70</v>
      </c>
      <c r="B48" s="22" t="s">
        <v>68</v>
      </c>
      <c r="C48" s="22" t="s">
        <v>186</v>
      </c>
      <c r="D48" s="23" t="s">
        <v>22</v>
      </c>
      <c r="E48" s="23" t="s">
        <v>161</v>
      </c>
      <c r="F48" s="23">
        <v>2023</v>
      </c>
      <c r="G48" s="14" t="s">
        <v>166</v>
      </c>
      <c r="H48" s="15"/>
      <c r="I48" s="15"/>
      <c r="J48" s="16"/>
      <c r="K48" s="13"/>
      <c r="L48" s="16"/>
      <c r="M48" s="17"/>
      <c r="N48" s="18"/>
      <c r="O48" s="14"/>
      <c r="P48" s="19"/>
      <c r="Q48" s="19"/>
      <c r="R48" s="19"/>
      <c r="S48" s="20"/>
      <c r="T48" s="20" t="s">
        <v>348</v>
      </c>
    </row>
    <row r="49" spans="1:20" s="1" customFormat="1" ht="27">
      <c r="A49" s="9"/>
      <c r="B49" s="9" t="s">
        <v>71</v>
      </c>
      <c r="C49" s="10"/>
      <c r="D49" s="10"/>
      <c r="E49" s="10"/>
      <c r="F49" s="10"/>
      <c r="G49" s="10"/>
      <c r="H49" s="10"/>
      <c r="I49" s="10"/>
      <c r="J49" s="10"/>
      <c r="K49" s="10"/>
      <c r="L49" s="10"/>
      <c r="M49" s="10"/>
      <c r="N49" s="10"/>
      <c r="O49" s="10"/>
      <c r="P49" s="10"/>
      <c r="Q49" s="10"/>
      <c r="R49" s="10"/>
      <c r="S49" s="10"/>
      <c r="T49" s="11"/>
    </row>
    <row r="50" spans="1:20" s="21" customFormat="1" ht="86.25" customHeight="1">
      <c r="A50" s="22" t="s">
        <v>69</v>
      </c>
      <c r="B50" s="22" t="s">
        <v>72</v>
      </c>
      <c r="C50" s="22" t="s">
        <v>236</v>
      </c>
      <c r="D50" s="23" t="s">
        <v>261</v>
      </c>
      <c r="E50" s="23" t="s">
        <v>161</v>
      </c>
      <c r="F50" s="23">
        <v>2023</v>
      </c>
      <c r="G50" s="14" t="s">
        <v>262</v>
      </c>
      <c r="H50" s="15">
        <v>0</v>
      </c>
      <c r="I50" s="15">
        <v>0</v>
      </c>
      <c r="J50" s="29">
        <v>0</v>
      </c>
      <c r="K50" s="14">
        <v>0</v>
      </c>
      <c r="L50" s="29">
        <v>0</v>
      </c>
      <c r="M50" s="17">
        <v>0</v>
      </c>
      <c r="N50" s="18"/>
      <c r="O50" s="14"/>
      <c r="P50" s="19"/>
      <c r="Q50" s="19"/>
      <c r="R50" s="19"/>
      <c r="S50" s="20" t="s">
        <v>405</v>
      </c>
      <c r="T50" s="20" t="s">
        <v>260</v>
      </c>
    </row>
    <row r="51" spans="1:20" s="21" customFormat="1" ht="91.5" customHeight="1">
      <c r="A51" s="13" t="s">
        <v>187</v>
      </c>
      <c r="B51" s="13" t="s">
        <v>73</v>
      </c>
      <c r="C51" s="13" t="s">
        <v>237</v>
      </c>
      <c r="D51" s="14" t="s">
        <v>190</v>
      </c>
      <c r="E51" s="14" t="s">
        <v>161</v>
      </c>
      <c r="F51" s="14">
        <v>2023</v>
      </c>
      <c r="G51" s="14" t="s">
        <v>166</v>
      </c>
      <c r="H51" s="15"/>
      <c r="I51" s="15"/>
      <c r="J51" s="16"/>
      <c r="K51" s="13"/>
      <c r="L51" s="16"/>
      <c r="M51" s="17"/>
      <c r="N51" s="18" t="s">
        <v>294</v>
      </c>
      <c r="O51" s="14" t="s">
        <v>295</v>
      </c>
      <c r="P51" s="19"/>
      <c r="Q51" s="19">
        <v>53.2</v>
      </c>
      <c r="R51" s="19"/>
      <c r="S51" s="20" t="s">
        <v>296</v>
      </c>
      <c r="T51" s="30" t="s">
        <v>406</v>
      </c>
    </row>
    <row r="52" spans="1:20" s="21" customFormat="1" ht="116.25" customHeight="1">
      <c r="A52" s="22" t="s">
        <v>69</v>
      </c>
      <c r="B52" s="22" t="s">
        <v>74</v>
      </c>
      <c r="C52" s="22" t="s">
        <v>238</v>
      </c>
      <c r="D52" s="23" t="s">
        <v>22</v>
      </c>
      <c r="E52" s="23" t="s">
        <v>161</v>
      </c>
      <c r="F52" s="23">
        <v>2023</v>
      </c>
      <c r="G52" s="14" t="s">
        <v>166</v>
      </c>
      <c r="H52" s="15"/>
      <c r="I52" s="15"/>
      <c r="J52" s="16"/>
      <c r="K52" s="13"/>
      <c r="L52" s="16"/>
      <c r="M52" s="17"/>
      <c r="N52" s="18"/>
      <c r="O52" s="14"/>
      <c r="P52" s="19"/>
      <c r="Q52" s="19"/>
      <c r="R52" s="19"/>
      <c r="S52" s="20" t="s">
        <v>299</v>
      </c>
      <c r="T52" s="20"/>
    </row>
    <row r="53" spans="1:20" s="21" customFormat="1" ht="41.25" customHeight="1">
      <c r="A53" s="22" t="s">
        <v>69</v>
      </c>
      <c r="B53" s="22" t="s">
        <v>75</v>
      </c>
      <c r="C53" s="22" t="s">
        <v>191</v>
      </c>
      <c r="D53" s="23" t="s">
        <v>22</v>
      </c>
      <c r="E53" s="23" t="s">
        <v>161</v>
      </c>
      <c r="F53" s="23">
        <v>2023</v>
      </c>
      <c r="G53" s="14" t="s">
        <v>23</v>
      </c>
      <c r="H53" s="15"/>
      <c r="I53" s="15"/>
      <c r="J53" s="16"/>
      <c r="K53" s="13"/>
      <c r="L53" s="16"/>
      <c r="M53" s="17"/>
      <c r="N53" s="18"/>
      <c r="O53" s="14"/>
      <c r="P53" s="19"/>
      <c r="Q53" s="19"/>
      <c r="R53" s="19"/>
      <c r="S53" s="20" t="s">
        <v>299</v>
      </c>
      <c r="T53" s="20"/>
    </row>
    <row r="54" spans="1:20" s="21" customFormat="1" ht="45.75" customHeight="1">
      <c r="A54" s="22" t="s">
        <v>69</v>
      </c>
      <c r="B54" s="22" t="s">
        <v>76</v>
      </c>
      <c r="C54" s="22" t="s">
        <v>189</v>
      </c>
      <c r="D54" s="23" t="s">
        <v>188</v>
      </c>
      <c r="E54" s="23" t="s">
        <v>161</v>
      </c>
      <c r="F54" s="23">
        <v>2023</v>
      </c>
      <c r="G54" s="14" t="s">
        <v>173</v>
      </c>
      <c r="H54" s="15"/>
      <c r="I54" s="15"/>
      <c r="J54" s="16"/>
      <c r="K54" s="13"/>
      <c r="L54" s="16"/>
      <c r="M54" s="17"/>
      <c r="N54" s="18"/>
      <c r="O54" s="14"/>
      <c r="P54" s="19"/>
      <c r="Q54" s="19"/>
      <c r="R54" s="19"/>
      <c r="S54" s="20" t="s">
        <v>299</v>
      </c>
      <c r="T54" s="20"/>
    </row>
    <row r="55" spans="1:20" s="21" customFormat="1" ht="36" customHeight="1">
      <c r="A55" s="22" t="s">
        <v>52</v>
      </c>
      <c r="B55" s="22" t="s">
        <v>77</v>
      </c>
      <c r="C55" s="22" t="s">
        <v>239</v>
      </c>
      <c r="D55" s="23" t="s">
        <v>22</v>
      </c>
      <c r="E55" s="23" t="s">
        <v>161</v>
      </c>
      <c r="F55" s="23">
        <v>2023</v>
      </c>
      <c r="G55" s="14" t="s">
        <v>23</v>
      </c>
      <c r="H55" s="15"/>
      <c r="I55" s="15"/>
      <c r="J55" s="16"/>
      <c r="K55" s="13"/>
      <c r="L55" s="16"/>
      <c r="M55" s="17"/>
      <c r="N55" s="18"/>
      <c r="O55" s="14"/>
      <c r="P55" s="19"/>
      <c r="Q55" s="19"/>
      <c r="R55" s="19"/>
      <c r="S55" s="20" t="s">
        <v>326</v>
      </c>
      <c r="T55" s="20"/>
    </row>
    <row r="56" spans="1:20" s="1" customFormat="1" ht="54.75">
      <c r="A56" s="9"/>
      <c r="B56" s="9" t="s">
        <v>78</v>
      </c>
      <c r="C56" s="10"/>
      <c r="D56" s="10"/>
      <c r="E56" s="10"/>
      <c r="F56" s="10"/>
      <c r="G56" s="10"/>
      <c r="H56" s="10"/>
      <c r="I56" s="10"/>
      <c r="J56" s="10"/>
      <c r="K56" s="10"/>
      <c r="L56" s="10"/>
      <c r="M56" s="10"/>
      <c r="N56" s="10"/>
      <c r="O56" s="10"/>
      <c r="P56" s="10"/>
      <c r="Q56" s="10"/>
      <c r="R56" s="10"/>
      <c r="S56" s="10"/>
      <c r="T56" s="11"/>
    </row>
    <row r="57" spans="1:20" s="21" customFormat="1" ht="74.25" customHeight="1">
      <c r="A57" s="22" t="s">
        <v>70</v>
      </c>
      <c r="B57" s="22" t="s">
        <v>79</v>
      </c>
      <c r="C57" s="22" t="s">
        <v>240</v>
      </c>
      <c r="D57" s="23" t="s">
        <v>22</v>
      </c>
      <c r="E57" s="23" t="s">
        <v>161</v>
      </c>
      <c r="F57" s="23">
        <v>2023</v>
      </c>
      <c r="G57" s="14" t="s">
        <v>23</v>
      </c>
      <c r="H57" s="15"/>
      <c r="I57" s="15"/>
      <c r="J57" s="16"/>
      <c r="K57" s="13"/>
      <c r="L57" s="16"/>
      <c r="M57" s="17"/>
      <c r="N57" s="18"/>
      <c r="O57" s="14"/>
      <c r="P57" s="19"/>
      <c r="Q57" s="19"/>
      <c r="R57" s="19"/>
      <c r="S57" s="20" t="s">
        <v>297</v>
      </c>
      <c r="T57" s="20"/>
    </row>
    <row r="58" spans="1:20" s="21" customFormat="1" ht="62.25" customHeight="1">
      <c r="A58" s="13" t="s">
        <v>140</v>
      </c>
      <c r="B58" s="13" t="s">
        <v>80</v>
      </c>
      <c r="C58" s="13" t="s">
        <v>193</v>
      </c>
      <c r="D58" s="14" t="s">
        <v>192</v>
      </c>
      <c r="E58" s="14" t="s">
        <v>161</v>
      </c>
      <c r="F58" s="14">
        <v>2023</v>
      </c>
      <c r="G58" s="14" t="s">
        <v>163</v>
      </c>
      <c r="H58" s="15"/>
      <c r="I58" s="15"/>
      <c r="J58" s="16"/>
      <c r="K58" s="13"/>
      <c r="L58" s="16"/>
      <c r="M58" s="17"/>
      <c r="N58" s="18"/>
      <c r="O58" s="14"/>
      <c r="P58" s="19"/>
      <c r="Q58" s="19"/>
      <c r="R58" s="19"/>
      <c r="S58" s="20" t="s">
        <v>297</v>
      </c>
      <c r="T58" s="20"/>
    </row>
    <row r="59" spans="1:20" s="21" customFormat="1" ht="124.5" customHeight="1">
      <c r="A59" s="13" t="s">
        <v>140</v>
      </c>
      <c r="B59" s="13" t="s">
        <v>81</v>
      </c>
      <c r="C59" s="13" t="s">
        <v>241</v>
      </c>
      <c r="D59" s="14" t="s">
        <v>194</v>
      </c>
      <c r="E59" s="14" t="s">
        <v>161</v>
      </c>
      <c r="F59" s="14">
        <v>2023</v>
      </c>
      <c r="G59" s="14" t="s">
        <v>163</v>
      </c>
      <c r="H59" s="15"/>
      <c r="I59" s="15"/>
      <c r="J59" s="16"/>
      <c r="K59" s="13"/>
      <c r="L59" s="16"/>
      <c r="M59" s="17"/>
      <c r="N59" s="18"/>
      <c r="O59" s="14"/>
      <c r="P59" s="19"/>
      <c r="Q59" s="19"/>
      <c r="R59" s="19"/>
      <c r="S59" s="20" t="s">
        <v>368</v>
      </c>
      <c r="T59" s="20"/>
    </row>
    <row r="60" spans="1:20" s="21" customFormat="1" ht="137.25" customHeight="1">
      <c r="A60" s="13" t="s">
        <v>140</v>
      </c>
      <c r="B60" s="13" t="s">
        <v>82</v>
      </c>
      <c r="C60" s="13" t="s">
        <v>241</v>
      </c>
      <c r="D60" s="14" t="s">
        <v>22</v>
      </c>
      <c r="E60" s="14" t="s">
        <v>161</v>
      </c>
      <c r="F60" s="14">
        <v>2023</v>
      </c>
      <c r="G60" s="14" t="s">
        <v>163</v>
      </c>
      <c r="H60" s="15"/>
      <c r="I60" s="15"/>
      <c r="J60" s="16"/>
      <c r="K60" s="13"/>
      <c r="L60" s="16"/>
      <c r="M60" s="17"/>
      <c r="N60" s="18"/>
      <c r="O60" s="14"/>
      <c r="P60" s="19"/>
      <c r="Q60" s="19"/>
      <c r="R60" s="19"/>
      <c r="S60" s="20" t="s">
        <v>407</v>
      </c>
      <c r="T60" s="20"/>
    </row>
    <row r="61" spans="1:20" s="21" customFormat="1" ht="94.5" customHeight="1">
      <c r="A61" s="13" t="s">
        <v>140</v>
      </c>
      <c r="B61" s="13" t="s">
        <v>83</v>
      </c>
      <c r="C61" s="13" t="s">
        <v>241</v>
      </c>
      <c r="D61" s="14" t="s">
        <v>22</v>
      </c>
      <c r="E61" s="14" t="s">
        <v>161</v>
      </c>
      <c r="F61" s="14">
        <v>2023</v>
      </c>
      <c r="G61" s="14" t="s">
        <v>163</v>
      </c>
      <c r="H61" s="15"/>
      <c r="I61" s="15"/>
      <c r="J61" s="16"/>
      <c r="K61" s="13"/>
      <c r="L61" s="16"/>
      <c r="M61" s="17"/>
      <c r="N61" s="18"/>
      <c r="O61" s="14"/>
      <c r="P61" s="19"/>
      <c r="Q61" s="19"/>
      <c r="R61" s="19"/>
      <c r="S61" s="20" t="s">
        <v>304</v>
      </c>
      <c r="T61" s="20"/>
    </row>
    <row r="62" spans="1:20" s="1" customFormat="1" ht="27">
      <c r="A62" s="9"/>
      <c r="B62" s="9" t="s">
        <v>84</v>
      </c>
      <c r="C62" s="10"/>
      <c r="D62" s="10"/>
      <c r="E62" s="10"/>
      <c r="F62" s="10"/>
      <c r="G62" s="10"/>
      <c r="H62" s="10"/>
      <c r="I62" s="10"/>
      <c r="J62" s="10"/>
      <c r="K62" s="10"/>
      <c r="L62" s="10"/>
      <c r="M62" s="10"/>
      <c r="N62" s="10"/>
      <c r="O62" s="10"/>
      <c r="P62" s="10"/>
      <c r="Q62" s="10"/>
      <c r="R62" s="10"/>
      <c r="S62" s="10"/>
      <c r="T62" s="11"/>
    </row>
    <row r="63" spans="1:20" s="21" customFormat="1" ht="51" customHeight="1">
      <c r="A63" s="22" t="s">
        <v>141</v>
      </c>
      <c r="B63" s="22" t="s">
        <v>205</v>
      </c>
      <c r="C63" s="22" t="s">
        <v>195</v>
      </c>
      <c r="D63" s="23" t="s">
        <v>22</v>
      </c>
      <c r="E63" s="23" t="s">
        <v>161</v>
      </c>
      <c r="F63" s="23">
        <v>2023</v>
      </c>
      <c r="G63" s="14" t="s">
        <v>23</v>
      </c>
      <c r="H63" s="15"/>
      <c r="I63" s="15"/>
      <c r="J63" s="16"/>
      <c r="K63" s="13"/>
      <c r="L63" s="16"/>
      <c r="M63" s="17"/>
      <c r="N63" s="18"/>
      <c r="O63" s="14"/>
      <c r="P63" s="19"/>
      <c r="Q63" s="19"/>
      <c r="R63" s="19"/>
      <c r="S63" s="20" t="s">
        <v>298</v>
      </c>
      <c r="T63" s="20"/>
    </row>
    <row r="64" spans="1:20" s="21" customFormat="1" ht="66" customHeight="1">
      <c r="A64" s="22" t="s">
        <v>69</v>
      </c>
      <c r="B64" s="22" t="s">
        <v>85</v>
      </c>
      <c r="C64" s="22" t="s">
        <v>197</v>
      </c>
      <c r="D64" s="23" t="s">
        <v>196</v>
      </c>
      <c r="E64" s="23" t="s">
        <v>161</v>
      </c>
      <c r="F64" s="23">
        <v>2023</v>
      </c>
      <c r="G64" s="14" t="s">
        <v>23</v>
      </c>
      <c r="H64" s="15"/>
      <c r="I64" s="15"/>
      <c r="J64" s="16"/>
      <c r="K64" s="13"/>
      <c r="L64" s="16"/>
      <c r="M64" s="17"/>
      <c r="N64" s="18"/>
      <c r="O64" s="14"/>
      <c r="P64" s="19"/>
      <c r="Q64" s="19"/>
      <c r="R64" s="19"/>
      <c r="S64" s="20" t="s">
        <v>298</v>
      </c>
      <c r="T64" s="20"/>
    </row>
    <row r="65" spans="1:20" s="21" customFormat="1" ht="96" customHeight="1">
      <c r="A65" s="13" t="s">
        <v>69</v>
      </c>
      <c r="B65" s="47" t="s">
        <v>86</v>
      </c>
      <c r="C65" s="47" t="s">
        <v>195</v>
      </c>
      <c r="D65" s="45" t="s">
        <v>22</v>
      </c>
      <c r="E65" s="45" t="s">
        <v>161</v>
      </c>
      <c r="F65" s="45">
        <v>2023</v>
      </c>
      <c r="G65" s="45" t="s">
        <v>23</v>
      </c>
      <c r="H65" s="50"/>
      <c r="I65" s="50"/>
      <c r="J65" s="50">
        <v>0</v>
      </c>
      <c r="K65" s="50"/>
      <c r="L65" s="50">
        <v>0</v>
      </c>
      <c r="M65" s="50"/>
      <c r="N65" s="18" t="s">
        <v>364</v>
      </c>
      <c r="O65" s="14" t="s">
        <v>267</v>
      </c>
      <c r="P65" s="19">
        <v>0</v>
      </c>
      <c r="Q65" s="19">
        <v>0</v>
      </c>
      <c r="R65" s="19">
        <f>Q65-P65</f>
        <v>0</v>
      </c>
      <c r="S65" s="61" t="s">
        <v>395</v>
      </c>
      <c r="T65" s="61"/>
    </row>
    <row r="66" spans="1:20" s="21" customFormat="1" ht="22.5" customHeight="1">
      <c r="A66" s="22"/>
      <c r="B66" s="48"/>
      <c r="C66" s="48"/>
      <c r="D66" s="46"/>
      <c r="E66" s="46"/>
      <c r="F66" s="46"/>
      <c r="G66" s="46"/>
      <c r="H66" s="51"/>
      <c r="I66" s="51"/>
      <c r="J66" s="51"/>
      <c r="K66" s="51"/>
      <c r="L66" s="51"/>
      <c r="M66" s="51"/>
      <c r="N66" s="18" t="s">
        <v>365</v>
      </c>
      <c r="O66" s="14" t="s">
        <v>267</v>
      </c>
      <c r="P66" s="19">
        <v>0</v>
      </c>
      <c r="Q66" s="19">
        <v>0</v>
      </c>
      <c r="R66" s="19">
        <f>Q66-P66</f>
        <v>0</v>
      </c>
      <c r="S66" s="62"/>
      <c r="T66" s="62"/>
    </row>
    <row r="67" spans="1:20" s="21" customFormat="1" ht="21.75" customHeight="1">
      <c r="A67" s="22"/>
      <c r="B67" s="60"/>
      <c r="C67" s="60"/>
      <c r="D67" s="59"/>
      <c r="E67" s="59"/>
      <c r="F67" s="59"/>
      <c r="G67" s="59"/>
      <c r="H67" s="70"/>
      <c r="I67" s="70"/>
      <c r="J67" s="70"/>
      <c r="K67" s="70"/>
      <c r="L67" s="70"/>
      <c r="M67" s="70"/>
      <c r="N67" s="18" t="s">
        <v>366</v>
      </c>
      <c r="O67" s="14" t="s">
        <v>267</v>
      </c>
      <c r="P67" s="19">
        <v>0</v>
      </c>
      <c r="Q67" s="19">
        <v>0</v>
      </c>
      <c r="R67" s="19">
        <f>Q67-P67</f>
        <v>0</v>
      </c>
      <c r="S67" s="63"/>
      <c r="T67" s="63"/>
    </row>
    <row r="68" spans="1:20" s="21" customFormat="1" ht="42.75" customHeight="1">
      <c r="A68" s="22" t="s">
        <v>142</v>
      </c>
      <c r="B68" s="22" t="s">
        <v>87</v>
      </c>
      <c r="C68" s="22" t="s">
        <v>198</v>
      </c>
      <c r="D68" s="23" t="s">
        <v>22</v>
      </c>
      <c r="E68" s="23" t="s">
        <v>161</v>
      </c>
      <c r="F68" s="23">
        <v>2023</v>
      </c>
      <c r="G68" s="14" t="s">
        <v>23</v>
      </c>
      <c r="H68" s="15"/>
      <c r="I68" s="15"/>
      <c r="J68" s="16"/>
      <c r="K68" s="13"/>
      <c r="L68" s="16"/>
      <c r="M68" s="17"/>
      <c r="N68" s="18"/>
      <c r="O68" s="14"/>
      <c r="P68" s="19"/>
      <c r="Q68" s="19"/>
      <c r="R68" s="19"/>
      <c r="S68" s="25" t="s">
        <v>374</v>
      </c>
      <c r="T68" s="20"/>
    </row>
    <row r="69" spans="1:20" s="21" customFormat="1" ht="42.75" customHeight="1">
      <c r="A69" s="22" t="s">
        <v>187</v>
      </c>
      <c r="B69" s="22" t="s">
        <v>88</v>
      </c>
      <c r="C69" s="22" t="s">
        <v>199</v>
      </c>
      <c r="D69" s="23" t="s">
        <v>22</v>
      </c>
      <c r="E69" s="23" t="s">
        <v>161</v>
      </c>
      <c r="F69" s="23">
        <v>2023</v>
      </c>
      <c r="G69" s="14" t="s">
        <v>23</v>
      </c>
      <c r="H69" s="15"/>
      <c r="I69" s="15"/>
      <c r="J69" s="16"/>
      <c r="K69" s="13"/>
      <c r="L69" s="16"/>
      <c r="M69" s="17"/>
      <c r="N69" s="18"/>
      <c r="O69" s="14"/>
      <c r="P69" s="19"/>
      <c r="Q69" s="19"/>
      <c r="R69" s="19"/>
      <c r="S69" s="25" t="s">
        <v>298</v>
      </c>
      <c r="T69" s="25"/>
    </row>
    <row r="70" spans="1:20" s="8" customFormat="1" ht="27">
      <c r="A70" s="5"/>
      <c r="B70" s="5" t="s">
        <v>89</v>
      </c>
      <c r="C70" s="6"/>
      <c r="D70" s="6"/>
      <c r="E70" s="6"/>
      <c r="F70" s="6"/>
      <c r="G70" s="6"/>
      <c r="H70" s="6"/>
      <c r="I70" s="6"/>
      <c r="J70" s="6"/>
      <c r="K70" s="6"/>
      <c r="L70" s="6"/>
      <c r="M70" s="6"/>
      <c r="N70" s="6"/>
      <c r="O70" s="6"/>
      <c r="P70" s="6"/>
      <c r="Q70" s="6"/>
      <c r="R70" s="6"/>
      <c r="S70" s="6"/>
      <c r="T70" s="7"/>
    </row>
    <row r="71" spans="1:20" s="1" customFormat="1" ht="41.25">
      <c r="A71" s="9"/>
      <c r="B71" s="9" t="s">
        <v>90</v>
      </c>
      <c r="C71" s="10"/>
      <c r="D71" s="10"/>
      <c r="E71" s="10"/>
      <c r="F71" s="10"/>
      <c r="G71" s="10"/>
      <c r="H71" s="10"/>
      <c r="I71" s="10"/>
      <c r="J71" s="10"/>
      <c r="K71" s="10"/>
      <c r="L71" s="10"/>
      <c r="M71" s="10"/>
      <c r="N71" s="10"/>
      <c r="O71" s="10"/>
      <c r="P71" s="10"/>
      <c r="Q71" s="10"/>
      <c r="R71" s="10"/>
      <c r="S71" s="10"/>
      <c r="T71" s="11"/>
    </row>
    <row r="72" spans="1:20" s="21" customFormat="1" ht="27" customHeight="1">
      <c r="A72" s="47" t="s">
        <v>143</v>
      </c>
      <c r="B72" s="47" t="s">
        <v>91</v>
      </c>
      <c r="C72" s="47" t="s">
        <v>200</v>
      </c>
      <c r="D72" s="45" t="s">
        <v>22</v>
      </c>
      <c r="E72" s="23" t="s">
        <v>161</v>
      </c>
      <c r="F72" s="45">
        <v>2023</v>
      </c>
      <c r="G72" s="14" t="s">
        <v>367</v>
      </c>
      <c r="H72" s="17">
        <v>0</v>
      </c>
      <c r="I72" s="17"/>
      <c r="J72" s="17"/>
      <c r="K72" s="17"/>
      <c r="L72" s="17"/>
      <c r="M72" s="17">
        <v>0</v>
      </c>
      <c r="N72" s="18" t="s">
        <v>266</v>
      </c>
      <c r="O72" s="14" t="s">
        <v>267</v>
      </c>
      <c r="P72" s="19">
        <v>0</v>
      </c>
      <c r="Q72" s="19">
        <v>0</v>
      </c>
      <c r="R72" s="19">
        <f>Q72-P72</f>
        <v>0</v>
      </c>
      <c r="S72" s="61" t="s">
        <v>399</v>
      </c>
      <c r="T72" s="61"/>
    </row>
    <row r="73" spans="1:20" s="21" customFormat="1" ht="27" customHeight="1">
      <c r="A73" s="48"/>
      <c r="B73" s="48"/>
      <c r="C73" s="48"/>
      <c r="D73" s="46"/>
      <c r="E73" s="28"/>
      <c r="F73" s="46"/>
      <c r="G73" s="14" t="s">
        <v>173</v>
      </c>
      <c r="H73" s="17">
        <v>0</v>
      </c>
      <c r="I73" s="17"/>
      <c r="J73" s="17">
        <v>0</v>
      </c>
      <c r="K73" s="17"/>
      <c r="L73" s="17">
        <v>0</v>
      </c>
      <c r="M73" s="17">
        <v>0</v>
      </c>
      <c r="N73" s="18" t="s">
        <v>266</v>
      </c>
      <c r="O73" s="14" t="s">
        <v>267</v>
      </c>
      <c r="P73" s="19">
        <v>0</v>
      </c>
      <c r="Q73" s="19">
        <v>0</v>
      </c>
      <c r="R73" s="19">
        <f>Q73-P73</f>
        <v>0</v>
      </c>
      <c r="S73" s="62"/>
      <c r="T73" s="62"/>
    </row>
    <row r="74" spans="1:20" s="21" customFormat="1" ht="27" customHeight="1">
      <c r="A74" s="60"/>
      <c r="B74" s="48"/>
      <c r="C74" s="48"/>
      <c r="D74" s="46"/>
      <c r="E74" s="28"/>
      <c r="F74" s="59"/>
      <c r="G74" s="14" t="s">
        <v>23</v>
      </c>
      <c r="H74" s="17">
        <v>0</v>
      </c>
      <c r="I74" s="17">
        <v>0</v>
      </c>
      <c r="J74" s="17">
        <v>1539.754</v>
      </c>
      <c r="K74" s="17">
        <v>540</v>
      </c>
      <c r="L74" s="17">
        <v>1539.754</v>
      </c>
      <c r="M74" s="17">
        <v>800</v>
      </c>
      <c r="N74" s="18" t="s">
        <v>266</v>
      </c>
      <c r="O74" s="14" t="s">
        <v>267</v>
      </c>
      <c r="P74" s="19">
        <v>9</v>
      </c>
      <c r="Q74" s="19">
        <v>3</v>
      </c>
      <c r="R74" s="19">
        <f>Q74-P74</f>
        <v>-6</v>
      </c>
      <c r="S74" s="63"/>
      <c r="T74" s="62"/>
    </row>
    <row r="75" spans="1:20" s="21" customFormat="1" ht="79.5" customHeight="1">
      <c r="A75" s="34" t="s">
        <v>159</v>
      </c>
      <c r="B75" s="60"/>
      <c r="C75" s="60"/>
      <c r="D75" s="59"/>
      <c r="E75" s="14" t="s">
        <v>161</v>
      </c>
      <c r="F75" s="28">
        <v>2023</v>
      </c>
      <c r="G75" s="14" t="s">
        <v>269</v>
      </c>
      <c r="H75" s="17"/>
      <c r="I75" s="17">
        <v>27879.121</v>
      </c>
      <c r="J75" s="17"/>
      <c r="K75" s="17">
        <v>23770.98695</v>
      </c>
      <c r="L75" s="17"/>
      <c r="M75" s="17">
        <v>54917.99211</v>
      </c>
      <c r="N75" s="18" t="s">
        <v>270</v>
      </c>
      <c r="O75" s="14" t="s">
        <v>271</v>
      </c>
      <c r="P75" s="19">
        <v>2070.78</v>
      </c>
      <c r="Q75" s="19"/>
      <c r="R75" s="19">
        <f>Q75-P75</f>
        <v>-2070.78</v>
      </c>
      <c r="S75" s="20" t="s">
        <v>389</v>
      </c>
      <c r="T75" s="63"/>
    </row>
    <row r="76" spans="1:20" s="21" customFormat="1" ht="47.25" customHeight="1">
      <c r="A76" s="47" t="s">
        <v>144</v>
      </c>
      <c r="B76" s="47" t="s">
        <v>92</v>
      </c>
      <c r="C76" s="47" t="s">
        <v>242</v>
      </c>
      <c r="D76" s="45" t="s">
        <v>22</v>
      </c>
      <c r="E76" s="45" t="s">
        <v>161</v>
      </c>
      <c r="F76" s="45">
        <v>2023</v>
      </c>
      <c r="G76" s="14" t="s">
        <v>23</v>
      </c>
      <c r="H76" s="17">
        <f>99899.99958+47570.16398+478.90303+80</f>
        <v>148029.06659</v>
      </c>
      <c r="I76" s="17">
        <v>80</v>
      </c>
      <c r="J76" s="17">
        <v>50000</v>
      </c>
      <c r="K76" s="17">
        <v>76840</v>
      </c>
      <c r="L76" s="17">
        <f>103343.9+25000</f>
        <v>128343.9</v>
      </c>
      <c r="M76" s="17">
        <f>20066.726+76840</f>
        <v>96906.726</v>
      </c>
      <c r="N76" s="18"/>
      <c r="O76" s="14"/>
      <c r="P76" s="19"/>
      <c r="Q76" s="19"/>
      <c r="R76" s="19"/>
      <c r="S76" s="61" t="s">
        <v>408</v>
      </c>
      <c r="T76" s="61"/>
    </row>
    <row r="77" spans="1:20" s="21" customFormat="1" ht="42" customHeight="1">
      <c r="A77" s="48"/>
      <c r="B77" s="48"/>
      <c r="C77" s="48"/>
      <c r="D77" s="46"/>
      <c r="E77" s="46"/>
      <c r="F77" s="46"/>
      <c r="G77" s="14" t="s">
        <v>166</v>
      </c>
      <c r="H77" s="17">
        <f>154545.3+51884.5360199999+249645.79331+5725554.282</f>
        <v>6181629.91133</v>
      </c>
      <c r="I77" s="17">
        <f>5725554.282</f>
        <v>5725554.282</v>
      </c>
      <c r="J77" s="17">
        <v>652075.629</v>
      </c>
      <c r="K77" s="17">
        <f>176727.06+82614.8+235248</f>
        <v>494589.86</v>
      </c>
      <c r="L77" s="17">
        <f>J77</f>
        <v>652075.629</v>
      </c>
      <c r="M77" s="17">
        <f>K77</f>
        <v>494589.86</v>
      </c>
      <c r="N77" s="18"/>
      <c r="O77" s="14"/>
      <c r="P77" s="19"/>
      <c r="Q77" s="19"/>
      <c r="R77" s="19"/>
      <c r="S77" s="62"/>
      <c r="T77" s="62"/>
    </row>
    <row r="78" spans="1:20" s="21" customFormat="1" ht="42" customHeight="1">
      <c r="A78" s="60"/>
      <c r="B78" s="60"/>
      <c r="C78" s="60"/>
      <c r="D78" s="59"/>
      <c r="E78" s="59"/>
      <c r="F78" s="59"/>
      <c r="G78" s="14" t="s">
        <v>308</v>
      </c>
      <c r="H78" s="17">
        <f>20000+57595.5</f>
        <v>77595.5</v>
      </c>
      <c r="I78" s="17">
        <v>20000</v>
      </c>
      <c r="J78" s="17">
        <f>20000+57595.5</f>
        <v>77595.5</v>
      </c>
      <c r="K78" s="17">
        <v>20000</v>
      </c>
      <c r="L78" s="17">
        <f>20000+57595.5</f>
        <v>77595.5</v>
      </c>
      <c r="M78" s="17">
        <v>20000</v>
      </c>
      <c r="N78" s="18"/>
      <c r="O78" s="14"/>
      <c r="P78" s="19"/>
      <c r="Q78" s="19"/>
      <c r="R78" s="19"/>
      <c r="S78" s="63"/>
      <c r="T78" s="63"/>
    </row>
    <row r="79" spans="1:20" s="21" customFormat="1" ht="31.5" customHeight="1">
      <c r="A79" s="47" t="s">
        <v>144</v>
      </c>
      <c r="B79" s="47" t="s">
        <v>93</v>
      </c>
      <c r="C79" s="47" t="s">
        <v>201</v>
      </c>
      <c r="D79" s="45" t="s">
        <v>22</v>
      </c>
      <c r="E79" s="45" t="s">
        <v>161</v>
      </c>
      <c r="F79" s="45">
        <v>2023</v>
      </c>
      <c r="G79" s="14" t="s">
        <v>23</v>
      </c>
      <c r="H79" s="15"/>
      <c r="I79" s="15"/>
      <c r="J79" s="16"/>
      <c r="K79" s="13"/>
      <c r="L79" s="16"/>
      <c r="M79" s="17"/>
      <c r="N79" s="18"/>
      <c r="O79" s="14"/>
      <c r="P79" s="19"/>
      <c r="Q79" s="19"/>
      <c r="R79" s="19"/>
      <c r="S79" s="61" t="s">
        <v>310</v>
      </c>
      <c r="T79" s="61" t="s">
        <v>327</v>
      </c>
    </row>
    <row r="80" spans="1:20" s="21" customFormat="1" ht="27" customHeight="1">
      <c r="A80" s="48"/>
      <c r="B80" s="48"/>
      <c r="C80" s="48"/>
      <c r="D80" s="46"/>
      <c r="E80" s="46"/>
      <c r="F80" s="46">
        <v>2022</v>
      </c>
      <c r="G80" s="14" t="s">
        <v>173</v>
      </c>
      <c r="H80" s="15"/>
      <c r="I80" s="15"/>
      <c r="J80" s="16"/>
      <c r="K80" s="13"/>
      <c r="L80" s="16"/>
      <c r="M80" s="17"/>
      <c r="N80" s="18"/>
      <c r="O80" s="14"/>
      <c r="P80" s="19"/>
      <c r="Q80" s="19"/>
      <c r="R80" s="19"/>
      <c r="S80" s="62"/>
      <c r="T80" s="62"/>
    </row>
    <row r="81" spans="1:20" s="21" customFormat="1" ht="17.25" customHeight="1">
      <c r="A81" s="60"/>
      <c r="B81" s="60"/>
      <c r="C81" s="60"/>
      <c r="D81" s="59"/>
      <c r="E81" s="59"/>
      <c r="F81" s="59">
        <v>2022</v>
      </c>
      <c r="G81" s="14" t="s">
        <v>163</v>
      </c>
      <c r="H81" s="15"/>
      <c r="I81" s="15"/>
      <c r="J81" s="16"/>
      <c r="K81" s="13"/>
      <c r="L81" s="16"/>
      <c r="M81" s="17"/>
      <c r="N81" s="18"/>
      <c r="O81" s="14"/>
      <c r="P81" s="19"/>
      <c r="Q81" s="19"/>
      <c r="R81" s="19"/>
      <c r="S81" s="63"/>
      <c r="T81" s="63"/>
    </row>
    <row r="82" spans="1:20" s="21" customFormat="1" ht="74.25" customHeight="1">
      <c r="A82" s="13" t="s">
        <v>144</v>
      </c>
      <c r="B82" s="13" t="s">
        <v>94</v>
      </c>
      <c r="C82" s="13" t="s">
        <v>202</v>
      </c>
      <c r="D82" s="14" t="s">
        <v>22</v>
      </c>
      <c r="E82" s="14" t="s">
        <v>161</v>
      </c>
      <c r="F82" s="14">
        <v>2023</v>
      </c>
      <c r="G82" s="14" t="s">
        <v>166</v>
      </c>
      <c r="H82" s="15"/>
      <c r="I82" s="15"/>
      <c r="J82" s="16"/>
      <c r="K82" s="13"/>
      <c r="L82" s="16"/>
      <c r="M82" s="17"/>
      <c r="N82" s="18"/>
      <c r="O82" s="14"/>
      <c r="P82" s="19"/>
      <c r="Q82" s="19"/>
      <c r="R82" s="19"/>
      <c r="S82" s="20" t="s">
        <v>299</v>
      </c>
      <c r="T82" s="20"/>
    </row>
    <row r="83" spans="1:20" s="21" customFormat="1" ht="30" customHeight="1">
      <c r="A83" s="22" t="s">
        <v>144</v>
      </c>
      <c r="B83" s="22" t="s">
        <v>95</v>
      </c>
      <c r="C83" s="22" t="s">
        <v>203</v>
      </c>
      <c r="D83" s="23" t="s">
        <v>22</v>
      </c>
      <c r="E83" s="23" t="s">
        <v>161</v>
      </c>
      <c r="F83" s="23">
        <v>2023</v>
      </c>
      <c r="G83" s="14" t="s">
        <v>166</v>
      </c>
      <c r="H83" s="15"/>
      <c r="I83" s="15"/>
      <c r="J83" s="16"/>
      <c r="K83" s="13"/>
      <c r="L83" s="16"/>
      <c r="M83" s="17"/>
      <c r="N83" s="18"/>
      <c r="O83" s="14"/>
      <c r="P83" s="19"/>
      <c r="Q83" s="19"/>
      <c r="R83" s="19"/>
      <c r="S83" s="25" t="s">
        <v>300</v>
      </c>
      <c r="T83" s="25"/>
    </row>
    <row r="84" spans="1:20" s="21" customFormat="1" ht="96" customHeight="1">
      <c r="A84" s="22" t="s">
        <v>145</v>
      </c>
      <c r="B84" s="22" t="s">
        <v>96</v>
      </c>
      <c r="C84" s="22" t="s">
        <v>243</v>
      </c>
      <c r="D84" s="23" t="s">
        <v>22</v>
      </c>
      <c r="E84" s="23" t="s">
        <v>161</v>
      </c>
      <c r="F84" s="23">
        <v>2023</v>
      </c>
      <c r="G84" s="14" t="s">
        <v>23</v>
      </c>
      <c r="H84" s="17"/>
      <c r="I84" s="17"/>
      <c r="J84" s="17"/>
      <c r="K84" s="17">
        <v>0</v>
      </c>
      <c r="L84" s="17"/>
      <c r="M84" s="17"/>
      <c r="N84" s="18" t="s">
        <v>272</v>
      </c>
      <c r="O84" s="14" t="s">
        <v>267</v>
      </c>
      <c r="P84" s="19">
        <v>1</v>
      </c>
      <c r="Q84" s="19"/>
      <c r="R84" s="19">
        <f>Q84-P84</f>
        <v>-1</v>
      </c>
      <c r="S84" s="20" t="s">
        <v>409</v>
      </c>
      <c r="T84" s="20"/>
    </row>
    <row r="85" spans="1:20" s="21" customFormat="1" ht="115.5" customHeight="1">
      <c r="A85" s="22" t="s">
        <v>145</v>
      </c>
      <c r="B85" s="22" t="s">
        <v>97</v>
      </c>
      <c r="C85" s="22" t="s">
        <v>258</v>
      </c>
      <c r="D85" s="23" t="s">
        <v>22</v>
      </c>
      <c r="E85" s="23" t="s">
        <v>161</v>
      </c>
      <c r="F85" s="23">
        <v>2023</v>
      </c>
      <c r="G85" s="14" t="s">
        <v>166</v>
      </c>
      <c r="H85" s="15"/>
      <c r="I85" s="15"/>
      <c r="J85" s="16"/>
      <c r="K85" s="13"/>
      <c r="L85" s="16"/>
      <c r="M85" s="17"/>
      <c r="N85" s="18"/>
      <c r="O85" s="14"/>
      <c r="P85" s="19"/>
      <c r="Q85" s="19"/>
      <c r="R85" s="19"/>
      <c r="S85" s="20" t="s">
        <v>315</v>
      </c>
      <c r="T85" s="20"/>
    </row>
    <row r="86" spans="1:20" s="21" customFormat="1" ht="94.5" customHeight="1">
      <c r="A86" s="22" t="s">
        <v>146</v>
      </c>
      <c r="B86" s="22" t="s">
        <v>204</v>
      </c>
      <c r="C86" s="22" t="s">
        <v>244</v>
      </c>
      <c r="D86" s="23" t="s">
        <v>206</v>
      </c>
      <c r="E86" s="23" t="s">
        <v>161</v>
      </c>
      <c r="F86" s="23">
        <v>2023</v>
      </c>
      <c r="G86" s="23" t="s">
        <v>166</v>
      </c>
      <c r="H86" s="39"/>
      <c r="I86" s="39">
        <v>0</v>
      </c>
      <c r="J86" s="40"/>
      <c r="K86" s="40"/>
      <c r="L86" s="41"/>
      <c r="M86" s="40"/>
      <c r="N86" s="18"/>
      <c r="O86" s="14"/>
      <c r="P86" s="19"/>
      <c r="Q86" s="19"/>
      <c r="R86" s="19">
        <f>Q86-P86</f>
        <v>0</v>
      </c>
      <c r="S86" s="25" t="s">
        <v>400</v>
      </c>
      <c r="T86" s="25" t="s">
        <v>265</v>
      </c>
    </row>
    <row r="87" spans="1:20" s="21" customFormat="1" ht="71.25" customHeight="1">
      <c r="A87" s="13" t="s">
        <v>144</v>
      </c>
      <c r="B87" s="13" t="s">
        <v>98</v>
      </c>
      <c r="C87" s="13" t="s">
        <v>207</v>
      </c>
      <c r="D87" s="14" t="s">
        <v>22</v>
      </c>
      <c r="E87" s="14" t="s">
        <v>161</v>
      </c>
      <c r="F87" s="14">
        <v>2023</v>
      </c>
      <c r="G87" s="14" t="s">
        <v>208</v>
      </c>
      <c r="H87" s="17"/>
      <c r="I87" s="17"/>
      <c r="J87" s="17"/>
      <c r="K87" s="17"/>
      <c r="L87" s="17"/>
      <c r="M87" s="17"/>
      <c r="N87" s="18" t="s">
        <v>268</v>
      </c>
      <c r="O87" s="14" t="s">
        <v>267</v>
      </c>
      <c r="P87" s="19"/>
      <c r="Q87" s="19"/>
      <c r="R87" s="19">
        <f>Q87-P87</f>
        <v>0</v>
      </c>
      <c r="S87" s="20" t="s">
        <v>349</v>
      </c>
      <c r="T87" s="20"/>
    </row>
    <row r="88" spans="1:20" s="1" customFormat="1" ht="54.75">
      <c r="A88" s="9"/>
      <c r="B88" s="9" t="s">
        <v>99</v>
      </c>
      <c r="C88" s="10"/>
      <c r="D88" s="10"/>
      <c r="E88" s="10"/>
      <c r="F88" s="10"/>
      <c r="G88" s="10"/>
      <c r="H88" s="10"/>
      <c r="I88" s="10"/>
      <c r="J88" s="10"/>
      <c r="K88" s="10"/>
      <c r="L88" s="10"/>
      <c r="M88" s="10"/>
      <c r="N88" s="10"/>
      <c r="O88" s="10"/>
      <c r="P88" s="10"/>
      <c r="Q88" s="10"/>
      <c r="R88" s="10"/>
      <c r="S88" s="10"/>
      <c r="T88" s="11"/>
    </row>
    <row r="89" spans="1:20" s="21" customFormat="1" ht="27" customHeight="1">
      <c r="A89" s="47" t="s">
        <v>147</v>
      </c>
      <c r="B89" s="47" t="s">
        <v>100</v>
      </c>
      <c r="C89" s="47" t="s">
        <v>209</v>
      </c>
      <c r="D89" s="45" t="s">
        <v>22</v>
      </c>
      <c r="E89" s="45" t="s">
        <v>161</v>
      </c>
      <c r="F89" s="45">
        <v>2022</v>
      </c>
      <c r="G89" s="14" t="s">
        <v>23</v>
      </c>
      <c r="H89" s="15">
        <v>0</v>
      </c>
      <c r="I89" s="15">
        <v>0</v>
      </c>
      <c r="J89" s="17">
        <v>0</v>
      </c>
      <c r="K89" s="17">
        <v>0</v>
      </c>
      <c r="L89" s="17">
        <v>0</v>
      </c>
      <c r="M89" s="17">
        <v>0</v>
      </c>
      <c r="N89" s="18"/>
      <c r="O89" s="14"/>
      <c r="P89" s="19"/>
      <c r="Q89" s="19"/>
      <c r="R89" s="19"/>
      <c r="S89" s="61" t="s">
        <v>344</v>
      </c>
      <c r="T89" s="61"/>
    </row>
    <row r="90" spans="1:20" s="21" customFormat="1" ht="27" customHeight="1">
      <c r="A90" s="48"/>
      <c r="B90" s="48"/>
      <c r="C90" s="48"/>
      <c r="D90" s="46"/>
      <c r="E90" s="46"/>
      <c r="F90" s="46"/>
      <c r="G90" s="14" t="s">
        <v>208</v>
      </c>
      <c r="H90" s="15"/>
      <c r="I90" s="15"/>
      <c r="J90" s="16"/>
      <c r="K90" s="13"/>
      <c r="L90" s="16"/>
      <c r="M90" s="17"/>
      <c r="N90" s="18"/>
      <c r="O90" s="14"/>
      <c r="P90" s="19"/>
      <c r="Q90" s="19"/>
      <c r="R90" s="19"/>
      <c r="S90" s="62"/>
      <c r="T90" s="62"/>
    </row>
    <row r="91" spans="1:20" s="21" customFormat="1" ht="21" customHeight="1">
      <c r="A91" s="60"/>
      <c r="B91" s="60"/>
      <c r="C91" s="60"/>
      <c r="D91" s="59"/>
      <c r="E91" s="59"/>
      <c r="F91" s="59"/>
      <c r="G91" s="14" t="s">
        <v>163</v>
      </c>
      <c r="H91" s="15"/>
      <c r="I91" s="15"/>
      <c r="J91" s="16"/>
      <c r="K91" s="13"/>
      <c r="L91" s="16"/>
      <c r="M91" s="17"/>
      <c r="N91" s="18"/>
      <c r="O91" s="14"/>
      <c r="P91" s="19"/>
      <c r="Q91" s="19"/>
      <c r="R91" s="19"/>
      <c r="S91" s="63"/>
      <c r="T91" s="63"/>
    </row>
    <row r="92" spans="1:20" s="21" customFormat="1" ht="56.25" customHeight="1">
      <c r="A92" s="47" t="s">
        <v>144</v>
      </c>
      <c r="B92" s="47" t="s">
        <v>101</v>
      </c>
      <c r="C92" s="47" t="s">
        <v>210</v>
      </c>
      <c r="D92" s="45" t="s">
        <v>22</v>
      </c>
      <c r="E92" s="45" t="s">
        <v>161</v>
      </c>
      <c r="F92" s="45">
        <v>2023</v>
      </c>
      <c r="G92" s="14" t="s">
        <v>23</v>
      </c>
      <c r="H92" s="17">
        <v>0</v>
      </c>
      <c r="I92" s="17">
        <v>0</v>
      </c>
      <c r="J92" s="17">
        <v>0</v>
      </c>
      <c r="K92" s="17">
        <v>0</v>
      </c>
      <c r="L92" s="17">
        <v>0</v>
      </c>
      <c r="M92" s="17">
        <v>0</v>
      </c>
      <c r="N92" s="18" t="s">
        <v>268</v>
      </c>
      <c r="O92" s="14" t="s">
        <v>267</v>
      </c>
      <c r="P92" s="19"/>
      <c r="Q92" s="19"/>
      <c r="R92" s="19"/>
      <c r="S92" s="61" t="s">
        <v>410</v>
      </c>
      <c r="T92" s="61"/>
    </row>
    <row r="93" spans="1:20" s="21" customFormat="1" ht="45" customHeight="1">
      <c r="A93" s="60"/>
      <c r="B93" s="60"/>
      <c r="C93" s="60"/>
      <c r="D93" s="59"/>
      <c r="E93" s="59"/>
      <c r="F93" s="59"/>
      <c r="G93" s="14" t="s">
        <v>208</v>
      </c>
      <c r="H93" s="17"/>
      <c r="I93" s="17"/>
      <c r="J93" s="17"/>
      <c r="K93" s="17"/>
      <c r="L93" s="17"/>
      <c r="M93" s="17"/>
      <c r="N93" s="18"/>
      <c r="O93" s="14"/>
      <c r="P93" s="19"/>
      <c r="Q93" s="19"/>
      <c r="R93" s="19"/>
      <c r="S93" s="63"/>
      <c r="T93" s="63"/>
    </row>
    <row r="94" spans="1:20" s="21" customFormat="1" ht="45" customHeight="1">
      <c r="A94" s="47" t="s">
        <v>144</v>
      </c>
      <c r="B94" s="47" t="s">
        <v>102</v>
      </c>
      <c r="C94" s="47" t="s">
        <v>211</v>
      </c>
      <c r="D94" s="45" t="s">
        <v>22</v>
      </c>
      <c r="E94" s="45" t="s">
        <v>161</v>
      </c>
      <c r="F94" s="45">
        <v>2023</v>
      </c>
      <c r="G94" s="14" t="s">
        <v>23</v>
      </c>
      <c r="H94" s="17">
        <v>104177.416</v>
      </c>
      <c r="I94" s="17">
        <v>104177.416</v>
      </c>
      <c r="J94" s="17">
        <v>80000</v>
      </c>
      <c r="K94" s="17">
        <v>0</v>
      </c>
      <c r="L94" s="17">
        <v>80000</v>
      </c>
      <c r="M94" s="17">
        <v>0</v>
      </c>
      <c r="N94" s="18"/>
      <c r="O94" s="14"/>
      <c r="P94" s="19"/>
      <c r="Q94" s="19"/>
      <c r="R94" s="19"/>
      <c r="S94" s="61" t="s">
        <v>401</v>
      </c>
      <c r="T94" s="61"/>
    </row>
    <row r="95" spans="1:20" s="21" customFormat="1" ht="45" customHeight="1">
      <c r="A95" s="48"/>
      <c r="B95" s="48"/>
      <c r="C95" s="48"/>
      <c r="D95" s="46"/>
      <c r="E95" s="46"/>
      <c r="F95" s="46"/>
      <c r="G95" s="14" t="s">
        <v>173</v>
      </c>
      <c r="H95" s="17"/>
      <c r="I95" s="17"/>
      <c r="J95" s="17"/>
      <c r="K95" s="17"/>
      <c r="L95" s="17"/>
      <c r="M95" s="17"/>
      <c r="N95" s="18"/>
      <c r="O95" s="14"/>
      <c r="P95" s="19"/>
      <c r="Q95" s="19"/>
      <c r="R95" s="19"/>
      <c r="S95" s="62"/>
      <c r="T95" s="62"/>
    </row>
    <row r="96" spans="1:20" s="21" customFormat="1" ht="42.75" customHeight="1">
      <c r="A96" s="47" t="s">
        <v>144</v>
      </c>
      <c r="B96" s="47" t="s">
        <v>103</v>
      </c>
      <c r="C96" s="47" t="s">
        <v>245</v>
      </c>
      <c r="D96" s="45" t="s">
        <v>22</v>
      </c>
      <c r="E96" s="45" t="s">
        <v>161</v>
      </c>
      <c r="F96" s="45">
        <v>2023</v>
      </c>
      <c r="G96" s="14" t="s">
        <v>23</v>
      </c>
      <c r="H96" s="17">
        <v>0</v>
      </c>
      <c r="I96" s="17"/>
      <c r="J96" s="17">
        <v>0</v>
      </c>
      <c r="K96" s="17">
        <v>0</v>
      </c>
      <c r="L96" s="17">
        <v>0</v>
      </c>
      <c r="M96" s="17">
        <v>0</v>
      </c>
      <c r="N96" s="18"/>
      <c r="O96" s="14"/>
      <c r="P96" s="19"/>
      <c r="Q96" s="19"/>
      <c r="R96" s="19"/>
      <c r="S96" s="61" t="s">
        <v>300</v>
      </c>
      <c r="T96" s="61"/>
    </row>
    <row r="97" spans="1:20" s="21" customFormat="1" ht="21" customHeight="1">
      <c r="A97" s="60"/>
      <c r="B97" s="60"/>
      <c r="C97" s="60"/>
      <c r="D97" s="59"/>
      <c r="E97" s="59"/>
      <c r="F97" s="59"/>
      <c r="G97" s="14" t="s">
        <v>323</v>
      </c>
      <c r="H97" s="17"/>
      <c r="I97" s="17"/>
      <c r="J97" s="17">
        <v>0</v>
      </c>
      <c r="K97" s="17">
        <v>0</v>
      </c>
      <c r="L97" s="17">
        <v>0</v>
      </c>
      <c r="M97" s="17">
        <v>0</v>
      </c>
      <c r="N97" s="18"/>
      <c r="O97" s="14"/>
      <c r="P97" s="19"/>
      <c r="Q97" s="19"/>
      <c r="R97" s="19"/>
      <c r="S97" s="63"/>
      <c r="T97" s="63"/>
    </row>
    <row r="98" spans="1:20" s="21" customFormat="1" ht="42" customHeight="1">
      <c r="A98" s="22" t="s">
        <v>144</v>
      </c>
      <c r="B98" s="22" t="s">
        <v>104</v>
      </c>
      <c r="C98" s="22" t="s">
        <v>212</v>
      </c>
      <c r="D98" s="23" t="s">
        <v>22</v>
      </c>
      <c r="E98" s="23" t="s">
        <v>161</v>
      </c>
      <c r="F98" s="23">
        <v>2023</v>
      </c>
      <c r="G98" s="14" t="s">
        <v>23</v>
      </c>
      <c r="H98" s="17"/>
      <c r="I98" s="17"/>
      <c r="J98" s="17"/>
      <c r="K98" s="17"/>
      <c r="L98" s="17"/>
      <c r="M98" s="17"/>
      <c r="N98" s="18"/>
      <c r="O98" s="14"/>
      <c r="P98" s="19"/>
      <c r="Q98" s="19"/>
      <c r="R98" s="19"/>
      <c r="S98" s="25" t="s">
        <v>300</v>
      </c>
      <c r="T98" s="25"/>
    </row>
    <row r="99" spans="1:20" s="21" customFormat="1" ht="66.75" customHeight="1">
      <c r="A99" s="13" t="s">
        <v>148</v>
      </c>
      <c r="B99" s="13" t="s">
        <v>105</v>
      </c>
      <c r="C99" s="13" t="s">
        <v>213</v>
      </c>
      <c r="D99" s="14" t="s">
        <v>22</v>
      </c>
      <c r="E99" s="14" t="s">
        <v>161</v>
      </c>
      <c r="F99" s="14">
        <v>2023</v>
      </c>
      <c r="G99" s="14" t="s">
        <v>208</v>
      </c>
      <c r="H99" s="17"/>
      <c r="I99" s="17"/>
      <c r="J99" s="17"/>
      <c r="K99" s="17"/>
      <c r="L99" s="17"/>
      <c r="M99" s="17"/>
      <c r="N99" s="42"/>
      <c r="O99" s="14"/>
      <c r="P99" s="19"/>
      <c r="Q99" s="19"/>
      <c r="R99" s="19"/>
      <c r="S99" s="20" t="s">
        <v>305</v>
      </c>
      <c r="T99" s="20" t="s">
        <v>316</v>
      </c>
    </row>
    <row r="100" spans="1:20" s="21" customFormat="1" ht="57" customHeight="1">
      <c r="A100" s="22" t="s">
        <v>148</v>
      </c>
      <c r="B100" s="22" t="s">
        <v>106</v>
      </c>
      <c r="C100" s="22" t="s">
        <v>214</v>
      </c>
      <c r="D100" s="23" t="s">
        <v>22</v>
      </c>
      <c r="E100" s="23" t="s">
        <v>161</v>
      </c>
      <c r="F100" s="23">
        <v>2023</v>
      </c>
      <c r="G100" s="14" t="s">
        <v>23</v>
      </c>
      <c r="H100" s="17"/>
      <c r="I100" s="17"/>
      <c r="J100" s="17"/>
      <c r="K100" s="17"/>
      <c r="L100" s="17"/>
      <c r="M100" s="17"/>
      <c r="N100" s="18"/>
      <c r="O100" s="14"/>
      <c r="P100" s="19"/>
      <c r="Q100" s="19"/>
      <c r="R100" s="19"/>
      <c r="S100" s="20" t="s">
        <v>402</v>
      </c>
      <c r="T100" s="20" t="s">
        <v>303</v>
      </c>
    </row>
    <row r="101" spans="1:20" s="21" customFormat="1" ht="69">
      <c r="A101" s="13" t="s">
        <v>263</v>
      </c>
      <c r="B101" s="13" t="s">
        <v>107</v>
      </c>
      <c r="C101" s="13" t="s">
        <v>215</v>
      </c>
      <c r="D101" s="14" t="s">
        <v>22</v>
      </c>
      <c r="E101" s="14" t="s">
        <v>161</v>
      </c>
      <c r="F101" s="14">
        <v>2023</v>
      </c>
      <c r="G101" s="14" t="s">
        <v>173</v>
      </c>
      <c r="H101" s="17"/>
      <c r="I101" s="17"/>
      <c r="J101" s="17"/>
      <c r="K101" s="17"/>
      <c r="L101" s="17"/>
      <c r="M101" s="17"/>
      <c r="N101" s="18"/>
      <c r="O101" s="14"/>
      <c r="P101" s="19"/>
      <c r="Q101" s="19"/>
      <c r="R101" s="19"/>
      <c r="S101" s="20" t="s">
        <v>376</v>
      </c>
      <c r="T101" s="20"/>
    </row>
    <row r="102" spans="1:20" s="1" customFormat="1" ht="54.75">
      <c r="A102" s="9"/>
      <c r="B102" s="9" t="s">
        <v>108</v>
      </c>
      <c r="C102" s="10"/>
      <c r="D102" s="10"/>
      <c r="E102" s="10"/>
      <c r="F102" s="10"/>
      <c r="G102" s="10"/>
      <c r="H102" s="10"/>
      <c r="I102" s="10"/>
      <c r="J102" s="10"/>
      <c r="K102" s="10"/>
      <c r="L102" s="10"/>
      <c r="M102" s="10"/>
      <c r="N102" s="10"/>
      <c r="O102" s="10"/>
      <c r="P102" s="10"/>
      <c r="Q102" s="10"/>
      <c r="R102" s="10"/>
      <c r="S102" s="10" t="s">
        <v>264</v>
      </c>
      <c r="T102" s="11"/>
    </row>
    <row r="103" spans="1:20" s="21" customFormat="1" ht="60" customHeight="1">
      <c r="A103" s="22" t="s">
        <v>149</v>
      </c>
      <c r="B103" s="22" t="s">
        <v>109</v>
      </c>
      <c r="C103" s="22" t="s">
        <v>216</v>
      </c>
      <c r="D103" s="23" t="s">
        <v>22</v>
      </c>
      <c r="E103" s="23" t="s">
        <v>161</v>
      </c>
      <c r="F103" s="23">
        <v>2023</v>
      </c>
      <c r="G103" s="23" t="s">
        <v>277</v>
      </c>
      <c r="H103" s="24"/>
      <c r="I103" s="24"/>
      <c r="J103" s="24"/>
      <c r="K103" s="24"/>
      <c r="L103" s="24"/>
      <c r="M103" s="24">
        <v>1658988.2027099999</v>
      </c>
      <c r="N103" s="18" t="s">
        <v>278</v>
      </c>
      <c r="O103" s="14" t="s">
        <v>267</v>
      </c>
      <c r="P103" s="19">
        <v>156</v>
      </c>
      <c r="Q103" s="19">
        <v>46</v>
      </c>
      <c r="R103" s="19">
        <f>Q103-P103</f>
        <v>-110</v>
      </c>
      <c r="S103" s="25" t="s">
        <v>411</v>
      </c>
      <c r="T103" s="25"/>
    </row>
    <row r="104" spans="1:20" s="21" customFormat="1" ht="120">
      <c r="A104" s="22" t="s">
        <v>150</v>
      </c>
      <c r="B104" s="22" t="s">
        <v>110</v>
      </c>
      <c r="C104" s="22" t="s">
        <v>246</v>
      </c>
      <c r="D104" s="23" t="s">
        <v>22</v>
      </c>
      <c r="E104" s="23" t="s">
        <v>161</v>
      </c>
      <c r="F104" s="23">
        <v>2023</v>
      </c>
      <c r="G104" s="14" t="s">
        <v>277</v>
      </c>
      <c r="H104" s="24">
        <v>0</v>
      </c>
      <c r="I104" s="24">
        <v>0</v>
      </c>
      <c r="J104" s="24">
        <v>0</v>
      </c>
      <c r="K104" s="24">
        <v>0</v>
      </c>
      <c r="L104" s="24">
        <v>0</v>
      </c>
      <c r="M104" s="24">
        <v>25843.3</v>
      </c>
      <c r="N104" s="18" t="s">
        <v>279</v>
      </c>
      <c r="O104" s="14" t="s">
        <v>267</v>
      </c>
      <c r="P104" s="19">
        <v>29</v>
      </c>
      <c r="Q104" s="19">
        <v>29</v>
      </c>
      <c r="R104" s="19">
        <f>Q104-P104</f>
        <v>0</v>
      </c>
      <c r="S104" s="20" t="s">
        <v>346</v>
      </c>
      <c r="T104" s="20"/>
    </row>
    <row r="105" spans="1:20" s="21" customFormat="1" ht="66.75" customHeight="1">
      <c r="A105" s="22" t="s">
        <v>150</v>
      </c>
      <c r="B105" s="22" t="s">
        <v>111</v>
      </c>
      <c r="C105" s="22" t="s">
        <v>217</v>
      </c>
      <c r="D105" s="23" t="s">
        <v>22</v>
      </c>
      <c r="E105" s="23" t="s">
        <v>161</v>
      </c>
      <c r="F105" s="23">
        <v>2023</v>
      </c>
      <c r="G105" s="14" t="s">
        <v>166</v>
      </c>
      <c r="H105" s="24">
        <v>0</v>
      </c>
      <c r="I105" s="24">
        <v>0</v>
      </c>
      <c r="J105" s="24">
        <v>0</v>
      </c>
      <c r="K105" s="24">
        <v>0</v>
      </c>
      <c r="L105" s="24">
        <v>0</v>
      </c>
      <c r="M105" s="24">
        <v>145397.5</v>
      </c>
      <c r="N105" s="18" t="s">
        <v>280</v>
      </c>
      <c r="O105" s="14" t="s">
        <v>267</v>
      </c>
      <c r="P105" s="19">
        <v>140</v>
      </c>
      <c r="Q105" s="19">
        <v>140</v>
      </c>
      <c r="R105" s="19">
        <f>Q105-P105</f>
        <v>0</v>
      </c>
      <c r="S105" s="20" t="s">
        <v>347</v>
      </c>
      <c r="T105" s="20"/>
    </row>
    <row r="106" spans="1:20" s="21" customFormat="1" ht="62.25" customHeight="1">
      <c r="A106" s="22" t="s">
        <v>150</v>
      </c>
      <c r="B106" s="22" t="s">
        <v>112</v>
      </c>
      <c r="C106" s="22" t="s">
        <v>247</v>
      </c>
      <c r="D106" s="23" t="s">
        <v>22</v>
      </c>
      <c r="E106" s="23" t="s">
        <v>161</v>
      </c>
      <c r="F106" s="23">
        <v>2023</v>
      </c>
      <c r="G106" s="14" t="s">
        <v>281</v>
      </c>
      <c r="H106" s="24"/>
      <c r="I106" s="24"/>
      <c r="J106" s="24"/>
      <c r="K106" s="24"/>
      <c r="L106" s="24"/>
      <c r="M106" s="24"/>
      <c r="N106" s="18"/>
      <c r="O106" s="14"/>
      <c r="P106" s="19"/>
      <c r="Q106" s="19"/>
      <c r="R106" s="19"/>
      <c r="S106" s="20" t="s">
        <v>301</v>
      </c>
      <c r="T106" s="20"/>
    </row>
    <row r="107" spans="1:20" s="21" customFormat="1" ht="129.75" customHeight="1">
      <c r="A107" s="22" t="s">
        <v>151</v>
      </c>
      <c r="B107" s="22" t="s">
        <v>113</v>
      </c>
      <c r="C107" s="22" t="s">
        <v>259</v>
      </c>
      <c r="D107" s="23" t="s">
        <v>218</v>
      </c>
      <c r="E107" s="23" t="s">
        <v>161</v>
      </c>
      <c r="F107" s="23">
        <v>2023</v>
      </c>
      <c r="G107" s="14" t="s">
        <v>320</v>
      </c>
      <c r="H107" s="24"/>
      <c r="I107" s="24">
        <v>448123.77891</v>
      </c>
      <c r="J107" s="24"/>
      <c r="K107" s="24">
        <v>215765.38759</v>
      </c>
      <c r="L107" s="24"/>
      <c r="M107" s="24">
        <v>1797253.66879</v>
      </c>
      <c r="N107" s="18" t="s">
        <v>283</v>
      </c>
      <c r="O107" s="14" t="s">
        <v>267</v>
      </c>
      <c r="P107" s="19">
        <v>5920</v>
      </c>
      <c r="Q107" s="19">
        <v>0</v>
      </c>
      <c r="R107" s="19">
        <f>Q107-P107</f>
        <v>-5920</v>
      </c>
      <c r="S107" s="20" t="s">
        <v>392</v>
      </c>
      <c r="T107" s="20"/>
    </row>
    <row r="108" spans="1:20" s="21" customFormat="1" ht="67.5" customHeight="1">
      <c r="A108" s="22" t="s">
        <v>152</v>
      </c>
      <c r="B108" s="22" t="s">
        <v>114</v>
      </c>
      <c r="C108" s="22" t="s">
        <v>248</v>
      </c>
      <c r="D108" s="23" t="s">
        <v>22</v>
      </c>
      <c r="E108" s="23" t="s">
        <v>161</v>
      </c>
      <c r="F108" s="23">
        <v>2023</v>
      </c>
      <c r="G108" s="14" t="s">
        <v>288</v>
      </c>
      <c r="H108" s="24"/>
      <c r="I108" s="24"/>
      <c r="J108" s="24"/>
      <c r="K108" s="24"/>
      <c r="L108" s="24"/>
      <c r="M108" s="24">
        <v>76703.2</v>
      </c>
      <c r="N108" s="18" t="s">
        <v>284</v>
      </c>
      <c r="O108" s="14" t="s">
        <v>267</v>
      </c>
      <c r="P108" s="19">
        <v>26</v>
      </c>
      <c r="Q108" s="19"/>
      <c r="R108" s="19">
        <f>Q108-P108</f>
        <v>-26</v>
      </c>
      <c r="S108" s="20" t="s">
        <v>394</v>
      </c>
      <c r="T108" s="20"/>
    </row>
    <row r="109" spans="1:20" s="21" customFormat="1" ht="86.25" customHeight="1">
      <c r="A109" s="22" t="s">
        <v>151</v>
      </c>
      <c r="B109" s="22" t="s">
        <v>115</v>
      </c>
      <c r="C109" s="22" t="s">
        <v>219</v>
      </c>
      <c r="D109" s="23" t="s">
        <v>22</v>
      </c>
      <c r="E109" s="23" t="s">
        <v>161</v>
      </c>
      <c r="F109" s="23">
        <v>2023</v>
      </c>
      <c r="G109" s="14" t="s">
        <v>321</v>
      </c>
      <c r="H109" s="24"/>
      <c r="I109" s="24">
        <v>86074.60443</v>
      </c>
      <c r="J109" s="24"/>
      <c r="K109" s="24">
        <v>34377.04163</v>
      </c>
      <c r="L109" s="24"/>
      <c r="M109" s="24">
        <v>578898.09873</v>
      </c>
      <c r="N109" s="18" t="s">
        <v>322</v>
      </c>
      <c r="O109" s="14" t="s">
        <v>267</v>
      </c>
      <c r="P109" s="19">
        <v>1739</v>
      </c>
      <c r="Q109" s="19">
        <v>0</v>
      </c>
      <c r="R109" s="19">
        <f>Q109-P109</f>
        <v>-1739</v>
      </c>
      <c r="S109" s="20" t="s">
        <v>391</v>
      </c>
      <c r="T109" s="20"/>
    </row>
    <row r="110" spans="1:20" s="21" customFormat="1" ht="93.75" customHeight="1">
      <c r="A110" s="22" t="s">
        <v>151</v>
      </c>
      <c r="B110" s="22" t="s">
        <v>116</v>
      </c>
      <c r="C110" s="22" t="s">
        <v>220</v>
      </c>
      <c r="D110" s="23" t="s">
        <v>22</v>
      </c>
      <c r="E110" s="23" t="s">
        <v>161</v>
      </c>
      <c r="F110" s="23">
        <v>2023</v>
      </c>
      <c r="G110" s="14" t="s">
        <v>306</v>
      </c>
      <c r="H110" s="24"/>
      <c r="I110" s="24">
        <v>23575</v>
      </c>
      <c r="J110" s="24"/>
      <c r="K110" s="24">
        <v>177681.4</v>
      </c>
      <c r="L110" s="24"/>
      <c r="M110" s="24">
        <v>181132.25</v>
      </c>
      <c r="N110" s="18" t="s">
        <v>285</v>
      </c>
      <c r="O110" s="14"/>
      <c r="P110" s="19"/>
      <c r="Q110" s="19"/>
      <c r="R110" s="19"/>
      <c r="S110" s="20" t="s">
        <v>393</v>
      </c>
      <c r="T110" s="20"/>
    </row>
    <row r="111" spans="1:20" s="21" customFormat="1" ht="84" customHeight="1">
      <c r="A111" s="22" t="s">
        <v>153</v>
      </c>
      <c r="B111" s="22" t="s">
        <v>117</v>
      </c>
      <c r="C111" s="22" t="s">
        <v>221</v>
      </c>
      <c r="D111" s="14" t="s">
        <v>318</v>
      </c>
      <c r="E111" s="14" t="s">
        <v>161</v>
      </c>
      <c r="F111" s="14">
        <v>2023</v>
      </c>
      <c r="G111" s="14" t="s">
        <v>23</v>
      </c>
      <c r="H111" s="24">
        <v>125</v>
      </c>
      <c r="I111" s="24">
        <v>0</v>
      </c>
      <c r="J111" s="24">
        <v>1875</v>
      </c>
      <c r="K111" s="24">
        <v>0</v>
      </c>
      <c r="L111" s="24">
        <v>2000</v>
      </c>
      <c r="M111" s="24">
        <v>125</v>
      </c>
      <c r="N111" s="18" t="s">
        <v>307</v>
      </c>
      <c r="O111" s="14" t="s">
        <v>319</v>
      </c>
      <c r="P111" s="19">
        <v>1100</v>
      </c>
      <c r="Q111" s="19">
        <v>0</v>
      </c>
      <c r="R111" s="19">
        <f>Q111-P111</f>
        <v>-1100</v>
      </c>
      <c r="S111" s="20" t="s">
        <v>317</v>
      </c>
      <c r="T111" s="20" t="s">
        <v>331</v>
      </c>
    </row>
    <row r="112" spans="1:20" s="21" customFormat="1" ht="84" customHeight="1">
      <c r="A112" s="22"/>
      <c r="B112" s="22"/>
      <c r="C112" s="22"/>
      <c r="D112" s="14" t="s">
        <v>332</v>
      </c>
      <c r="E112" s="14" t="s">
        <v>161</v>
      </c>
      <c r="F112" s="14">
        <v>2023</v>
      </c>
      <c r="G112" s="14" t="s">
        <v>269</v>
      </c>
      <c r="H112" s="24">
        <v>32.9</v>
      </c>
      <c r="I112" s="24">
        <v>0</v>
      </c>
      <c r="J112" s="24">
        <v>518.3</v>
      </c>
      <c r="K112" s="24">
        <v>0</v>
      </c>
      <c r="L112" s="24">
        <v>551.2</v>
      </c>
      <c r="M112" s="24">
        <v>32.9</v>
      </c>
      <c r="N112" s="18" t="s">
        <v>333</v>
      </c>
      <c r="O112" s="14" t="s">
        <v>334</v>
      </c>
      <c r="P112" s="19"/>
      <c r="Q112" s="19"/>
      <c r="R112" s="19"/>
      <c r="S112" s="20" t="s">
        <v>355</v>
      </c>
      <c r="T112" s="20" t="s">
        <v>354</v>
      </c>
    </row>
    <row r="113" spans="1:20" s="21" customFormat="1" ht="84" customHeight="1">
      <c r="A113" s="22"/>
      <c r="B113" s="22"/>
      <c r="C113" s="22"/>
      <c r="D113" s="14" t="s">
        <v>335</v>
      </c>
      <c r="E113" s="14" t="s">
        <v>161</v>
      </c>
      <c r="F113" s="14">
        <v>2023</v>
      </c>
      <c r="G113" s="14" t="s">
        <v>269</v>
      </c>
      <c r="H113" s="24">
        <v>0</v>
      </c>
      <c r="I113" s="24">
        <v>0</v>
      </c>
      <c r="J113" s="24">
        <v>250</v>
      </c>
      <c r="K113" s="24">
        <v>0</v>
      </c>
      <c r="L113" s="24">
        <v>250</v>
      </c>
      <c r="M113" s="24">
        <v>0</v>
      </c>
      <c r="N113" s="18" t="s">
        <v>336</v>
      </c>
      <c r="O113" s="14" t="s">
        <v>319</v>
      </c>
      <c r="P113" s="19"/>
      <c r="Q113" s="19"/>
      <c r="R113" s="19"/>
      <c r="S113" s="20" t="s">
        <v>356</v>
      </c>
      <c r="T113" s="20"/>
    </row>
    <row r="114" spans="1:20" s="21" customFormat="1" ht="84" customHeight="1">
      <c r="A114" s="22"/>
      <c r="B114" s="22"/>
      <c r="C114" s="22"/>
      <c r="D114" s="14" t="s">
        <v>337</v>
      </c>
      <c r="E114" s="14" t="s">
        <v>161</v>
      </c>
      <c r="F114" s="14">
        <v>2023</v>
      </c>
      <c r="G114" s="14" t="s">
        <v>23</v>
      </c>
      <c r="H114" s="24">
        <v>6887.65</v>
      </c>
      <c r="I114" s="24">
        <v>0</v>
      </c>
      <c r="J114" s="24">
        <v>2193</v>
      </c>
      <c r="K114" s="24">
        <v>0</v>
      </c>
      <c r="L114" s="24">
        <v>6887.65</v>
      </c>
      <c r="M114" s="24">
        <v>4694.65</v>
      </c>
      <c r="N114" s="18" t="s">
        <v>338</v>
      </c>
      <c r="O114" s="14" t="s">
        <v>319</v>
      </c>
      <c r="P114" s="19">
        <v>3233</v>
      </c>
      <c r="Q114" s="19">
        <v>2163</v>
      </c>
      <c r="R114" s="19">
        <f>Q114-P114</f>
        <v>-1070</v>
      </c>
      <c r="S114" s="20" t="s">
        <v>357</v>
      </c>
      <c r="T114" s="20" t="s">
        <v>339</v>
      </c>
    </row>
    <row r="115" spans="1:20" s="1" customFormat="1" ht="54.75">
      <c r="A115" s="9"/>
      <c r="B115" s="9" t="s">
        <v>118</v>
      </c>
      <c r="C115" s="10"/>
      <c r="D115" s="10"/>
      <c r="E115" s="10"/>
      <c r="F115" s="10"/>
      <c r="G115" s="10"/>
      <c r="H115" s="10"/>
      <c r="I115" s="10"/>
      <c r="J115" s="10"/>
      <c r="K115" s="10"/>
      <c r="L115" s="10"/>
      <c r="M115" s="10"/>
      <c r="N115" s="10"/>
      <c r="O115" s="10"/>
      <c r="P115" s="10"/>
      <c r="Q115" s="10"/>
      <c r="R115" s="10"/>
      <c r="S115" s="10"/>
      <c r="T115" s="11"/>
    </row>
    <row r="116" spans="1:20" s="21" customFormat="1" ht="174" customHeight="1">
      <c r="A116" s="22" t="s">
        <v>154</v>
      </c>
      <c r="B116" s="22" t="s">
        <v>119</v>
      </c>
      <c r="C116" s="22" t="s">
        <v>222</v>
      </c>
      <c r="D116" s="23" t="s">
        <v>22</v>
      </c>
      <c r="E116" s="23" t="s">
        <v>161</v>
      </c>
      <c r="F116" s="23">
        <v>2023</v>
      </c>
      <c r="G116" s="23" t="s">
        <v>173</v>
      </c>
      <c r="H116" s="24">
        <v>1634000</v>
      </c>
      <c r="I116" s="24">
        <v>0</v>
      </c>
      <c r="J116" s="24">
        <v>0</v>
      </c>
      <c r="K116" s="24">
        <v>0</v>
      </c>
      <c r="L116" s="24">
        <v>1634000</v>
      </c>
      <c r="M116" s="24">
        <v>1634000</v>
      </c>
      <c r="N116" s="32" t="s">
        <v>377</v>
      </c>
      <c r="O116" s="14" t="s">
        <v>267</v>
      </c>
      <c r="P116" s="19">
        <v>65</v>
      </c>
      <c r="Q116" s="19">
        <v>57</v>
      </c>
      <c r="R116" s="19">
        <f>Q116-P116</f>
        <v>-8</v>
      </c>
      <c r="S116" s="20" t="s">
        <v>378</v>
      </c>
      <c r="T116" s="20"/>
    </row>
    <row r="117" spans="1:20" s="21" customFormat="1" ht="69" customHeight="1">
      <c r="A117" s="13" t="s">
        <v>155</v>
      </c>
      <c r="B117" s="22" t="s">
        <v>120</v>
      </c>
      <c r="C117" s="22" t="s">
        <v>223</v>
      </c>
      <c r="D117" s="23" t="s">
        <v>22</v>
      </c>
      <c r="E117" s="14" t="s">
        <v>161</v>
      </c>
      <c r="F117" s="14">
        <v>2023</v>
      </c>
      <c r="G117" s="14" t="s">
        <v>166</v>
      </c>
      <c r="H117" s="24"/>
      <c r="I117" s="24">
        <v>0</v>
      </c>
      <c r="J117" s="24"/>
      <c r="K117" s="24">
        <v>0</v>
      </c>
      <c r="L117" s="24"/>
      <c r="M117" s="24"/>
      <c r="N117" s="26" t="s">
        <v>379</v>
      </c>
      <c r="O117" s="23" t="s">
        <v>267</v>
      </c>
      <c r="P117" s="27">
        <v>88</v>
      </c>
      <c r="Q117" s="27">
        <v>75</v>
      </c>
      <c r="R117" s="27">
        <f>Q117-P117</f>
        <v>-13</v>
      </c>
      <c r="S117" s="25" t="s">
        <v>380</v>
      </c>
      <c r="T117" s="25"/>
    </row>
    <row r="118" spans="1:20" s="21" customFormat="1" ht="102" customHeight="1">
      <c r="A118" s="13" t="s">
        <v>156</v>
      </c>
      <c r="B118" s="22" t="s">
        <v>121</v>
      </c>
      <c r="C118" s="13" t="s">
        <v>224</v>
      </c>
      <c r="D118" s="23" t="s">
        <v>22</v>
      </c>
      <c r="E118" s="23" t="s">
        <v>161</v>
      </c>
      <c r="F118" s="23">
        <v>2023</v>
      </c>
      <c r="G118" s="14" t="s">
        <v>173</v>
      </c>
      <c r="H118" s="24"/>
      <c r="I118" s="24">
        <v>0</v>
      </c>
      <c r="J118" s="24"/>
      <c r="K118" s="24">
        <v>0</v>
      </c>
      <c r="L118" s="24"/>
      <c r="M118" s="24"/>
      <c r="N118" s="26" t="s">
        <v>381</v>
      </c>
      <c r="O118" s="23" t="s">
        <v>382</v>
      </c>
      <c r="P118" s="27">
        <v>60</v>
      </c>
      <c r="Q118" s="27">
        <v>65</v>
      </c>
      <c r="R118" s="27">
        <f>Q118-P118</f>
        <v>5</v>
      </c>
      <c r="S118" s="25" t="s">
        <v>383</v>
      </c>
      <c r="T118" s="25"/>
    </row>
    <row r="119" spans="1:20" s="21" customFormat="1" ht="87" customHeight="1">
      <c r="A119" s="13" t="s">
        <v>155</v>
      </c>
      <c r="B119" s="22" t="s">
        <v>122</v>
      </c>
      <c r="C119" s="22" t="s">
        <v>225</v>
      </c>
      <c r="D119" s="23" t="s">
        <v>22</v>
      </c>
      <c r="E119" s="23" t="s">
        <v>161</v>
      </c>
      <c r="F119" s="23">
        <v>2023</v>
      </c>
      <c r="G119" s="14" t="s">
        <v>173</v>
      </c>
      <c r="H119" s="24"/>
      <c r="I119" s="24">
        <v>0</v>
      </c>
      <c r="J119" s="24"/>
      <c r="K119" s="24">
        <v>0</v>
      </c>
      <c r="L119" s="24"/>
      <c r="M119" s="24"/>
      <c r="N119" s="26" t="s">
        <v>384</v>
      </c>
      <c r="O119" s="14" t="s">
        <v>382</v>
      </c>
      <c r="P119" s="19">
        <v>95</v>
      </c>
      <c r="Q119" s="19">
        <v>100</v>
      </c>
      <c r="R119" s="19">
        <f>Q119-P119</f>
        <v>5</v>
      </c>
      <c r="S119" s="25" t="s">
        <v>385</v>
      </c>
      <c r="T119" s="25"/>
    </row>
    <row r="120" spans="1:20" s="21" customFormat="1" ht="96" customHeight="1">
      <c r="A120" s="13" t="s">
        <v>155</v>
      </c>
      <c r="B120" s="22" t="s">
        <v>123</v>
      </c>
      <c r="C120" s="13" t="s">
        <v>226</v>
      </c>
      <c r="D120" s="23" t="s">
        <v>22</v>
      </c>
      <c r="E120" s="23" t="s">
        <v>161</v>
      </c>
      <c r="F120" s="23">
        <v>2023</v>
      </c>
      <c r="G120" s="14" t="s">
        <v>23</v>
      </c>
      <c r="H120" s="24"/>
      <c r="I120" s="24">
        <v>0</v>
      </c>
      <c r="J120" s="24"/>
      <c r="K120" s="24">
        <v>0</v>
      </c>
      <c r="L120" s="24"/>
      <c r="M120" s="24"/>
      <c r="N120" s="26" t="s">
        <v>386</v>
      </c>
      <c r="O120" s="23" t="s">
        <v>267</v>
      </c>
      <c r="P120" s="27">
        <v>36</v>
      </c>
      <c r="Q120" s="27">
        <v>20</v>
      </c>
      <c r="R120" s="27">
        <f>Q120-P120</f>
        <v>-16</v>
      </c>
      <c r="S120" s="25" t="s">
        <v>387</v>
      </c>
      <c r="T120" s="25"/>
    </row>
    <row r="121" spans="1:20" s="8" customFormat="1" ht="27">
      <c r="A121" s="5"/>
      <c r="B121" s="5" t="s">
        <v>124</v>
      </c>
      <c r="C121" s="6"/>
      <c r="D121" s="6"/>
      <c r="E121" s="6"/>
      <c r="F121" s="6"/>
      <c r="G121" s="6"/>
      <c r="H121" s="6"/>
      <c r="I121" s="6"/>
      <c r="J121" s="6"/>
      <c r="K121" s="6"/>
      <c r="L121" s="6"/>
      <c r="M121" s="6"/>
      <c r="N121" s="6"/>
      <c r="O121" s="6"/>
      <c r="P121" s="6"/>
      <c r="Q121" s="6"/>
      <c r="R121" s="6"/>
      <c r="S121" s="6"/>
      <c r="T121" s="7"/>
    </row>
    <row r="122" spans="1:20" s="1" customFormat="1" ht="54.75">
      <c r="A122" s="9"/>
      <c r="B122" s="9" t="s">
        <v>125</v>
      </c>
      <c r="C122" s="10"/>
      <c r="D122" s="10"/>
      <c r="E122" s="10"/>
      <c r="F122" s="10"/>
      <c r="G122" s="10"/>
      <c r="H122" s="10"/>
      <c r="I122" s="10"/>
      <c r="J122" s="10"/>
      <c r="K122" s="10"/>
      <c r="L122" s="10"/>
      <c r="M122" s="10"/>
      <c r="N122" s="10"/>
      <c r="O122" s="10"/>
      <c r="P122" s="10"/>
      <c r="Q122" s="10"/>
      <c r="R122" s="10"/>
      <c r="S122" s="10"/>
      <c r="T122" s="11"/>
    </row>
    <row r="123" spans="1:20" s="21" customFormat="1" ht="78" customHeight="1">
      <c r="A123" s="22" t="s">
        <v>152</v>
      </c>
      <c r="B123" s="22" t="s">
        <v>126</v>
      </c>
      <c r="C123" s="22" t="s">
        <v>249</v>
      </c>
      <c r="D123" s="23" t="s">
        <v>22</v>
      </c>
      <c r="E123" s="23" t="s">
        <v>161</v>
      </c>
      <c r="F123" s="23">
        <v>2023</v>
      </c>
      <c r="G123" s="14" t="s">
        <v>166</v>
      </c>
      <c r="H123" s="15"/>
      <c r="I123" s="15"/>
      <c r="J123" s="16"/>
      <c r="K123" s="13"/>
      <c r="L123" s="16"/>
      <c r="M123" s="17"/>
      <c r="N123" s="18"/>
      <c r="O123" s="14"/>
      <c r="P123" s="19"/>
      <c r="Q123" s="19"/>
      <c r="R123" s="19"/>
      <c r="S123" s="20" t="s">
        <v>350</v>
      </c>
      <c r="T123" s="20"/>
    </row>
    <row r="124" spans="1:20" s="21" customFormat="1" ht="64.5" customHeight="1">
      <c r="A124" s="22" t="s">
        <v>152</v>
      </c>
      <c r="B124" s="22" t="s">
        <v>127</v>
      </c>
      <c r="C124" s="22" t="s">
        <v>250</v>
      </c>
      <c r="D124" s="23" t="s">
        <v>227</v>
      </c>
      <c r="E124" s="23" t="s">
        <v>161</v>
      </c>
      <c r="F124" s="23">
        <v>2023</v>
      </c>
      <c r="G124" s="14" t="s">
        <v>166</v>
      </c>
      <c r="H124" s="15"/>
      <c r="I124" s="15"/>
      <c r="J124" s="16"/>
      <c r="K124" s="13"/>
      <c r="L124" s="16"/>
      <c r="M124" s="17"/>
      <c r="N124" s="18"/>
      <c r="O124" s="14"/>
      <c r="P124" s="19"/>
      <c r="Q124" s="19"/>
      <c r="R124" s="19"/>
      <c r="S124" s="20" t="s">
        <v>375</v>
      </c>
      <c r="T124" s="20"/>
    </row>
    <row r="125" spans="1:20" s="21" customFormat="1" ht="72.75" customHeight="1">
      <c r="A125" s="47" t="s">
        <v>157</v>
      </c>
      <c r="B125" s="47" t="s">
        <v>128</v>
      </c>
      <c r="C125" s="47" t="s">
        <v>251</v>
      </c>
      <c r="D125" s="45" t="s">
        <v>22</v>
      </c>
      <c r="E125" s="45" t="s">
        <v>161</v>
      </c>
      <c r="F125" s="45">
        <v>2023</v>
      </c>
      <c r="G125" s="14" t="s">
        <v>173</v>
      </c>
      <c r="H125" s="15"/>
      <c r="I125" s="15"/>
      <c r="J125" s="16"/>
      <c r="K125" s="13"/>
      <c r="L125" s="16"/>
      <c r="M125" s="17"/>
      <c r="N125" s="18"/>
      <c r="O125" s="14"/>
      <c r="P125" s="19"/>
      <c r="Q125" s="19"/>
      <c r="R125" s="19"/>
      <c r="S125" s="61" t="s">
        <v>302</v>
      </c>
      <c r="T125" s="61"/>
    </row>
    <row r="126" spans="1:20" s="21" customFormat="1" ht="0" customHeight="1" hidden="1">
      <c r="A126" s="60"/>
      <c r="B126" s="60"/>
      <c r="C126" s="60"/>
      <c r="D126" s="59"/>
      <c r="E126" s="59"/>
      <c r="F126" s="59">
        <v>2022</v>
      </c>
      <c r="G126" s="14" t="s">
        <v>163</v>
      </c>
      <c r="H126" s="15"/>
      <c r="I126" s="15"/>
      <c r="J126" s="16"/>
      <c r="K126" s="13"/>
      <c r="L126" s="16"/>
      <c r="M126" s="17"/>
      <c r="N126" s="18"/>
      <c r="O126" s="14"/>
      <c r="P126" s="19"/>
      <c r="Q126" s="19"/>
      <c r="R126" s="19"/>
      <c r="S126" s="63"/>
      <c r="T126" s="63"/>
    </row>
    <row r="127" spans="1:20" s="21" customFormat="1" ht="54" customHeight="1">
      <c r="A127" s="22" t="s">
        <v>52</v>
      </c>
      <c r="B127" s="22" t="s">
        <v>129</v>
      </c>
      <c r="C127" s="22" t="s">
        <v>228</v>
      </c>
      <c r="D127" s="23" t="s">
        <v>22</v>
      </c>
      <c r="E127" s="23" t="s">
        <v>161</v>
      </c>
      <c r="F127" s="23">
        <v>2023</v>
      </c>
      <c r="G127" s="14" t="s">
        <v>23</v>
      </c>
      <c r="H127" s="15"/>
      <c r="I127" s="15"/>
      <c r="J127" s="16"/>
      <c r="K127" s="13"/>
      <c r="L127" s="16"/>
      <c r="M127" s="17"/>
      <c r="N127" s="18"/>
      <c r="O127" s="14"/>
      <c r="P127" s="19"/>
      <c r="Q127" s="19"/>
      <c r="R127" s="19"/>
      <c r="S127" s="25" t="s">
        <v>403</v>
      </c>
      <c r="T127" s="25" t="s">
        <v>326</v>
      </c>
    </row>
    <row r="128" spans="1:20" s="21" customFormat="1" ht="73.5" customHeight="1">
      <c r="A128" s="22" t="s">
        <v>157</v>
      </c>
      <c r="B128" s="22" t="s">
        <v>130</v>
      </c>
      <c r="C128" s="22" t="s">
        <v>252</v>
      </c>
      <c r="D128" s="23" t="s">
        <v>22</v>
      </c>
      <c r="E128" s="23" t="s">
        <v>161</v>
      </c>
      <c r="F128" s="23">
        <v>2023</v>
      </c>
      <c r="G128" s="14" t="s">
        <v>23</v>
      </c>
      <c r="H128" s="15"/>
      <c r="I128" s="15"/>
      <c r="J128" s="16"/>
      <c r="K128" s="13"/>
      <c r="L128" s="16"/>
      <c r="M128" s="17"/>
      <c r="N128" s="18"/>
      <c r="O128" s="14"/>
      <c r="P128" s="19"/>
      <c r="Q128" s="19"/>
      <c r="R128" s="19"/>
      <c r="S128" s="25" t="s">
        <v>302</v>
      </c>
      <c r="T128" s="25"/>
    </row>
    <row r="129" spans="1:20" s="1" customFormat="1" ht="41.25">
      <c r="A129" s="9"/>
      <c r="B129" s="9" t="s">
        <v>131</v>
      </c>
      <c r="C129" s="10"/>
      <c r="D129" s="10"/>
      <c r="E129" s="10"/>
      <c r="F129" s="10"/>
      <c r="G129" s="10"/>
      <c r="H129" s="10"/>
      <c r="I129" s="10"/>
      <c r="J129" s="10"/>
      <c r="K129" s="10"/>
      <c r="L129" s="10"/>
      <c r="M129" s="10"/>
      <c r="N129" s="10"/>
      <c r="O129" s="10"/>
      <c r="P129" s="10"/>
      <c r="Q129" s="10"/>
      <c r="R129" s="10"/>
      <c r="S129" s="10"/>
      <c r="T129" s="11"/>
    </row>
    <row r="130" spans="1:20" s="21" customFormat="1" ht="133.5" customHeight="1">
      <c r="A130" s="64" t="s">
        <v>158</v>
      </c>
      <c r="B130" s="64" t="s">
        <v>132</v>
      </c>
      <c r="C130" s="64" t="s">
        <v>229</v>
      </c>
      <c r="D130" s="67" t="s">
        <v>22</v>
      </c>
      <c r="E130" s="67" t="s">
        <v>161</v>
      </c>
      <c r="F130" s="67">
        <v>2023</v>
      </c>
      <c r="G130" s="45" t="s">
        <v>23</v>
      </c>
      <c r="H130" s="24"/>
      <c r="I130" s="24"/>
      <c r="J130" s="24">
        <v>4517.2</v>
      </c>
      <c r="K130" s="24">
        <v>160.73</v>
      </c>
      <c r="L130" s="24">
        <v>24122.57</v>
      </c>
      <c r="M130" s="24">
        <v>18110.95</v>
      </c>
      <c r="N130" s="18" t="s">
        <v>273</v>
      </c>
      <c r="O130" s="14" t="s">
        <v>267</v>
      </c>
      <c r="P130" s="19">
        <v>8</v>
      </c>
      <c r="Q130" s="19">
        <v>87</v>
      </c>
      <c r="R130" s="19">
        <f aca="true" t="shared" si="1" ref="R130:R135">Q130-P130</f>
        <v>79</v>
      </c>
      <c r="S130" s="20" t="s">
        <v>369</v>
      </c>
      <c r="T130" s="20"/>
    </row>
    <row r="131" spans="1:20" s="21" customFormat="1" ht="48">
      <c r="A131" s="65"/>
      <c r="B131" s="65"/>
      <c r="C131" s="65"/>
      <c r="D131" s="68"/>
      <c r="E131" s="68"/>
      <c r="F131" s="68"/>
      <c r="G131" s="46"/>
      <c r="H131" s="24"/>
      <c r="I131" s="24"/>
      <c r="J131" s="24"/>
      <c r="K131" s="24"/>
      <c r="L131" s="24"/>
      <c r="M131" s="24"/>
      <c r="N131" s="18" t="s">
        <v>330</v>
      </c>
      <c r="O131" s="14" t="s">
        <v>267</v>
      </c>
      <c r="P131" s="19">
        <v>339</v>
      </c>
      <c r="Q131" s="19">
        <v>350</v>
      </c>
      <c r="R131" s="19">
        <v>11</v>
      </c>
      <c r="S131" s="20" t="s">
        <v>412</v>
      </c>
      <c r="T131" s="20"/>
    </row>
    <row r="132" spans="1:20" s="21" customFormat="1" ht="113.25" customHeight="1">
      <c r="A132" s="65"/>
      <c r="B132" s="65"/>
      <c r="C132" s="65"/>
      <c r="D132" s="68"/>
      <c r="E132" s="68"/>
      <c r="F132" s="68"/>
      <c r="G132" s="59"/>
      <c r="H132" s="24"/>
      <c r="I132" s="24"/>
      <c r="J132" s="24"/>
      <c r="K132" s="24"/>
      <c r="L132" s="24"/>
      <c r="M132" s="24"/>
      <c r="N132" s="18" t="s">
        <v>274</v>
      </c>
      <c r="O132" s="14" t="s">
        <v>267</v>
      </c>
      <c r="P132" s="19">
        <v>24</v>
      </c>
      <c r="Q132" s="19">
        <v>24</v>
      </c>
      <c r="R132" s="19">
        <f t="shared" si="1"/>
        <v>0</v>
      </c>
      <c r="S132" s="20" t="s">
        <v>370</v>
      </c>
      <c r="T132" s="20"/>
    </row>
    <row r="133" spans="1:20" s="21" customFormat="1" ht="96">
      <c r="A133" s="66"/>
      <c r="B133" s="66"/>
      <c r="C133" s="66"/>
      <c r="D133" s="69"/>
      <c r="E133" s="69"/>
      <c r="F133" s="69"/>
      <c r="G133" s="14" t="s">
        <v>163</v>
      </c>
      <c r="H133" s="24"/>
      <c r="I133" s="24"/>
      <c r="J133" s="24">
        <v>1632.9</v>
      </c>
      <c r="K133" s="24">
        <v>1632.9</v>
      </c>
      <c r="L133" s="24">
        <v>3629.56</v>
      </c>
      <c r="M133" s="24">
        <v>3629.56</v>
      </c>
      <c r="N133" s="18" t="s">
        <v>275</v>
      </c>
      <c r="O133" s="14" t="s">
        <v>267</v>
      </c>
      <c r="P133" s="19">
        <v>91</v>
      </c>
      <c r="Q133" s="19">
        <v>92</v>
      </c>
      <c r="R133" s="19">
        <v>91</v>
      </c>
      <c r="S133" s="20" t="s">
        <v>345</v>
      </c>
      <c r="T133" s="20"/>
    </row>
    <row r="134" spans="1:20" s="21" customFormat="1" ht="27" customHeight="1">
      <c r="A134" s="47" t="s">
        <v>158</v>
      </c>
      <c r="B134" s="47" t="s">
        <v>133</v>
      </c>
      <c r="C134" s="47" t="s">
        <v>230</v>
      </c>
      <c r="D134" s="45" t="s">
        <v>22</v>
      </c>
      <c r="E134" s="45" t="s">
        <v>161</v>
      </c>
      <c r="F134" s="45">
        <v>2023</v>
      </c>
      <c r="G134" s="14" t="s">
        <v>23</v>
      </c>
      <c r="H134" s="24"/>
      <c r="I134" s="24"/>
      <c r="J134" s="24">
        <v>16110.27</v>
      </c>
      <c r="K134" s="24">
        <v>8017.79</v>
      </c>
      <c r="L134" s="24">
        <v>13810.02</v>
      </c>
      <c r="M134" s="24">
        <v>129717.54</v>
      </c>
      <c r="N134" s="18" t="s">
        <v>322</v>
      </c>
      <c r="O134" s="14" t="s">
        <v>267</v>
      </c>
      <c r="P134" s="19">
        <v>470</v>
      </c>
      <c r="Q134" s="19">
        <v>0</v>
      </c>
      <c r="R134" s="19">
        <f t="shared" si="1"/>
        <v>-470</v>
      </c>
      <c r="S134" s="25" t="s">
        <v>413</v>
      </c>
      <c r="T134" s="61"/>
    </row>
    <row r="135" spans="1:20" s="21" customFormat="1" ht="62.25" customHeight="1">
      <c r="A135" s="48"/>
      <c r="B135" s="48"/>
      <c r="C135" s="48"/>
      <c r="D135" s="46"/>
      <c r="E135" s="46"/>
      <c r="F135" s="46"/>
      <c r="G135" s="14" t="s">
        <v>371</v>
      </c>
      <c r="H135" s="24"/>
      <c r="I135" s="24"/>
      <c r="J135" s="29">
        <f>2831.591+664.2+1029.5+3131.6+140+2784.4+1455.5</f>
        <v>12036.791</v>
      </c>
      <c r="K135" s="29">
        <f>2831.591+664.2+1029.5+3131.6+140+2784.4+1455.5</f>
        <v>12036.791</v>
      </c>
      <c r="L135" s="29">
        <f>8577.62+47793.5+2831.59+664.2+1029.5+3131.6+140+2784.4+1455.5</f>
        <v>68407.91</v>
      </c>
      <c r="M135" s="29">
        <f>5191.32+47793.5+2831.59+664.2+1029.5+3131.6+140+2784.4+1455.5</f>
        <v>65021.61</v>
      </c>
      <c r="N135" s="18" t="s">
        <v>276</v>
      </c>
      <c r="O135" s="14" t="s">
        <v>267</v>
      </c>
      <c r="P135" s="19">
        <v>25</v>
      </c>
      <c r="Q135" s="19">
        <v>25</v>
      </c>
      <c r="R135" s="19">
        <f t="shared" si="1"/>
        <v>0</v>
      </c>
      <c r="S135" s="20" t="s">
        <v>414</v>
      </c>
      <c r="T135" s="63"/>
    </row>
    <row r="136" spans="1:20" s="21" customFormat="1" ht="63" customHeight="1">
      <c r="A136" s="13" t="s">
        <v>159</v>
      </c>
      <c r="B136" s="13" t="s">
        <v>134</v>
      </c>
      <c r="C136" s="13" t="s">
        <v>253</v>
      </c>
      <c r="D136" s="14" t="s">
        <v>206</v>
      </c>
      <c r="E136" s="14" t="s">
        <v>161</v>
      </c>
      <c r="F136" s="14">
        <v>2023</v>
      </c>
      <c r="G136" s="14" t="s">
        <v>23</v>
      </c>
      <c r="H136" s="24"/>
      <c r="I136" s="24">
        <v>38124.461</v>
      </c>
      <c r="J136" s="24"/>
      <c r="K136" s="24">
        <v>38124.46074</v>
      </c>
      <c r="L136" s="24"/>
      <c r="M136" s="24">
        <f>6352+36281.21387+K136</f>
        <v>80757.67461</v>
      </c>
      <c r="N136" s="42" t="s">
        <v>388</v>
      </c>
      <c r="O136" s="14" t="s">
        <v>314</v>
      </c>
      <c r="P136" s="19">
        <v>18188</v>
      </c>
      <c r="Q136" s="19">
        <v>0</v>
      </c>
      <c r="R136" s="19">
        <f aca="true" t="shared" si="2" ref="R136:R141">Q136-P136</f>
        <v>-18188</v>
      </c>
      <c r="S136" s="20" t="s">
        <v>415</v>
      </c>
      <c r="T136" s="20"/>
    </row>
    <row r="137" spans="1:20" s="21" customFormat="1" ht="76.5" customHeight="1">
      <c r="A137" s="22" t="s">
        <v>293</v>
      </c>
      <c r="B137" s="22" t="s">
        <v>135</v>
      </c>
      <c r="C137" s="22" t="s">
        <v>254</v>
      </c>
      <c r="D137" s="23" t="s">
        <v>22</v>
      </c>
      <c r="E137" s="23" t="s">
        <v>161</v>
      </c>
      <c r="F137" s="23">
        <v>2023</v>
      </c>
      <c r="G137" s="14" t="s">
        <v>309</v>
      </c>
      <c r="H137" s="31"/>
      <c r="I137" s="31"/>
      <c r="J137" s="31"/>
      <c r="K137" s="31"/>
      <c r="L137" s="31"/>
      <c r="M137" s="17"/>
      <c r="N137" s="26" t="s">
        <v>287</v>
      </c>
      <c r="O137" s="23" t="s">
        <v>267</v>
      </c>
      <c r="P137" s="27"/>
      <c r="Q137" s="27"/>
      <c r="R137" s="27">
        <f t="shared" si="2"/>
        <v>0</v>
      </c>
      <c r="S137" s="25" t="s">
        <v>351</v>
      </c>
      <c r="T137" s="25" t="s">
        <v>299</v>
      </c>
    </row>
    <row r="138" spans="1:20" s="21" customFormat="1" ht="100.5" customHeight="1">
      <c r="A138" s="22" t="s">
        <v>292</v>
      </c>
      <c r="B138" s="22" t="s">
        <v>136</v>
      </c>
      <c r="C138" s="22" t="s">
        <v>255</v>
      </c>
      <c r="D138" s="23" t="s">
        <v>22</v>
      </c>
      <c r="E138" s="23" t="s">
        <v>161</v>
      </c>
      <c r="F138" s="23">
        <v>2023</v>
      </c>
      <c r="G138" s="14" t="s">
        <v>288</v>
      </c>
      <c r="H138" s="15">
        <v>22.2</v>
      </c>
      <c r="I138" s="15"/>
      <c r="J138" s="15"/>
      <c r="K138" s="15"/>
      <c r="L138" s="15"/>
      <c r="M138" s="17">
        <v>22.2</v>
      </c>
      <c r="N138" s="18" t="s">
        <v>289</v>
      </c>
      <c r="O138" s="14" t="s">
        <v>267</v>
      </c>
      <c r="P138" s="19"/>
      <c r="Q138" s="19"/>
      <c r="R138" s="19">
        <f t="shared" si="2"/>
        <v>0</v>
      </c>
      <c r="S138" s="20" t="s">
        <v>324</v>
      </c>
      <c r="T138" s="20"/>
    </row>
    <row r="139" spans="1:20" s="21" customFormat="1" ht="108.75" customHeight="1">
      <c r="A139" s="13" t="s">
        <v>292</v>
      </c>
      <c r="B139" s="13" t="s">
        <v>137</v>
      </c>
      <c r="C139" s="13" t="s">
        <v>256</v>
      </c>
      <c r="D139" s="14" t="s">
        <v>22</v>
      </c>
      <c r="E139" s="14" t="s">
        <v>161</v>
      </c>
      <c r="F139" s="14">
        <v>2023</v>
      </c>
      <c r="G139" s="14" t="s">
        <v>173</v>
      </c>
      <c r="H139" s="15"/>
      <c r="I139" s="15"/>
      <c r="J139" s="16"/>
      <c r="K139" s="13"/>
      <c r="L139" s="16"/>
      <c r="M139" s="17"/>
      <c r="N139" s="18" t="s">
        <v>290</v>
      </c>
      <c r="O139" s="14" t="s">
        <v>291</v>
      </c>
      <c r="P139" s="19">
        <v>0</v>
      </c>
      <c r="Q139" s="19">
        <v>0</v>
      </c>
      <c r="R139" s="19">
        <f t="shared" si="2"/>
        <v>0</v>
      </c>
      <c r="S139" s="20" t="s">
        <v>352</v>
      </c>
      <c r="T139" s="20" t="s">
        <v>329</v>
      </c>
    </row>
    <row r="140" spans="1:20" s="21" customFormat="1" ht="101.25" customHeight="1">
      <c r="A140" s="13" t="s">
        <v>292</v>
      </c>
      <c r="B140" s="13" t="s">
        <v>138</v>
      </c>
      <c r="C140" s="13" t="s">
        <v>231</v>
      </c>
      <c r="D140" s="14" t="s">
        <v>22</v>
      </c>
      <c r="E140" s="14" t="s">
        <v>161</v>
      </c>
      <c r="F140" s="14">
        <v>2023</v>
      </c>
      <c r="G140" s="14" t="s">
        <v>173</v>
      </c>
      <c r="H140" s="24"/>
      <c r="I140" s="24"/>
      <c r="J140" s="24"/>
      <c r="K140" s="24"/>
      <c r="L140" s="24"/>
      <c r="M140" s="24"/>
      <c r="N140" s="18" t="s">
        <v>286</v>
      </c>
      <c r="O140" s="14" t="s">
        <v>267</v>
      </c>
      <c r="P140" s="19">
        <v>3</v>
      </c>
      <c r="Q140" s="19">
        <v>3</v>
      </c>
      <c r="R140" s="19">
        <f t="shared" si="2"/>
        <v>0</v>
      </c>
      <c r="S140" s="20" t="s">
        <v>359</v>
      </c>
      <c r="T140" s="20" t="s">
        <v>299</v>
      </c>
    </row>
    <row r="141" spans="1:20" s="21" customFormat="1" ht="62.25" customHeight="1">
      <c r="A141" s="22" t="s">
        <v>292</v>
      </c>
      <c r="B141" s="22" t="s">
        <v>139</v>
      </c>
      <c r="C141" s="22" t="s">
        <v>257</v>
      </c>
      <c r="D141" s="23" t="s">
        <v>22</v>
      </c>
      <c r="E141" s="23" t="s">
        <v>161</v>
      </c>
      <c r="F141" s="23">
        <v>2023</v>
      </c>
      <c r="G141" s="14" t="s">
        <v>23</v>
      </c>
      <c r="H141" s="24"/>
      <c r="I141" s="24"/>
      <c r="J141" s="24"/>
      <c r="K141" s="24"/>
      <c r="L141" s="24"/>
      <c r="M141" s="24"/>
      <c r="N141" s="18" t="s">
        <v>358</v>
      </c>
      <c r="O141" s="14" t="s">
        <v>267</v>
      </c>
      <c r="P141" s="19">
        <v>30</v>
      </c>
      <c r="Q141" s="19">
        <v>24</v>
      </c>
      <c r="R141" s="19">
        <f t="shared" si="2"/>
        <v>-6</v>
      </c>
      <c r="S141" s="20" t="s">
        <v>416</v>
      </c>
      <c r="T141" s="20" t="s">
        <v>299</v>
      </c>
    </row>
    <row r="142" spans="1:20" s="21" customFormat="1" ht="29.25" customHeight="1">
      <c r="A142" s="22"/>
      <c r="B142" s="22" t="s">
        <v>353</v>
      </c>
      <c r="C142" s="22"/>
      <c r="D142" s="23"/>
      <c r="E142" s="23"/>
      <c r="F142" s="23"/>
      <c r="G142" s="14"/>
      <c r="H142" s="24"/>
      <c r="I142" s="24"/>
      <c r="J142" s="24"/>
      <c r="K142" s="24"/>
      <c r="L142" s="24"/>
      <c r="M142" s="24"/>
      <c r="N142" s="18"/>
      <c r="O142" s="14"/>
      <c r="P142" s="19"/>
      <c r="Q142" s="19"/>
      <c r="R142" s="19"/>
      <c r="S142" s="20"/>
      <c r="T142" s="20"/>
    </row>
  </sheetData>
  <sheetProtection/>
  <mergeCells count="142">
    <mergeCell ref="I65:I67"/>
    <mergeCell ref="J65:J67"/>
    <mergeCell ref="K65:K67"/>
    <mergeCell ref="L65:L67"/>
    <mergeCell ref="M65:M67"/>
    <mergeCell ref="S65:S67"/>
    <mergeCell ref="B65:B67"/>
    <mergeCell ref="D65:D67"/>
    <mergeCell ref="E65:E67"/>
    <mergeCell ref="F65:F67"/>
    <mergeCell ref="G65:G67"/>
    <mergeCell ref="H65:H67"/>
    <mergeCell ref="C65:C67"/>
    <mergeCell ref="K46:K47"/>
    <mergeCell ref="L46:L47"/>
    <mergeCell ref="M46:M47"/>
    <mergeCell ref="S46:S47"/>
    <mergeCell ref="S41:S42"/>
    <mergeCell ref="T46:T47"/>
    <mergeCell ref="E46:E47"/>
    <mergeCell ref="F46:F47"/>
    <mergeCell ref="G46:G47"/>
    <mergeCell ref="H46:H47"/>
    <mergeCell ref="I46:I47"/>
    <mergeCell ref="J46:J47"/>
    <mergeCell ref="T94:T95"/>
    <mergeCell ref="S29:S30"/>
    <mergeCell ref="T29:T30"/>
    <mergeCell ref="T41:T42"/>
    <mergeCell ref="T72:T75"/>
    <mergeCell ref="T76:T78"/>
    <mergeCell ref="S72:S74"/>
    <mergeCell ref="T79:T81"/>
    <mergeCell ref="S79:S81"/>
    <mergeCell ref="T65:T67"/>
    <mergeCell ref="T134:T135"/>
    <mergeCell ref="S96:S97"/>
    <mergeCell ref="T96:T97"/>
    <mergeCell ref="S94:S95"/>
    <mergeCell ref="S89:S91"/>
    <mergeCell ref="T89:T91"/>
    <mergeCell ref="S92:S93"/>
    <mergeCell ref="S125:S126"/>
    <mergeCell ref="T92:T93"/>
    <mergeCell ref="T125:T126"/>
    <mergeCell ref="F94:F95"/>
    <mergeCell ref="E96:E97"/>
    <mergeCell ref="F125:F126"/>
    <mergeCell ref="E125:E126"/>
    <mergeCell ref="D94:D95"/>
    <mergeCell ref="E94:E95"/>
    <mergeCell ref="D96:D97"/>
    <mergeCell ref="F96:F97"/>
    <mergeCell ref="A130:A133"/>
    <mergeCell ref="A96:A97"/>
    <mergeCell ref="B130:B133"/>
    <mergeCell ref="F130:F133"/>
    <mergeCell ref="D130:D133"/>
    <mergeCell ref="E130:E133"/>
    <mergeCell ref="C130:C133"/>
    <mergeCell ref="B96:B97"/>
    <mergeCell ref="C125:C126"/>
    <mergeCell ref="G130:G132"/>
    <mergeCell ref="A134:A135"/>
    <mergeCell ref="B134:B135"/>
    <mergeCell ref="C134:C135"/>
    <mergeCell ref="A125:A126"/>
    <mergeCell ref="D125:D126"/>
    <mergeCell ref="D134:D135"/>
    <mergeCell ref="E134:E135"/>
    <mergeCell ref="F134:F135"/>
    <mergeCell ref="B125:B126"/>
    <mergeCell ref="A94:A95"/>
    <mergeCell ref="B94:B95"/>
    <mergeCell ref="C94:C95"/>
    <mergeCell ref="C96:C97"/>
    <mergeCell ref="F89:F91"/>
    <mergeCell ref="A92:A93"/>
    <mergeCell ref="B92:B93"/>
    <mergeCell ref="C92:C93"/>
    <mergeCell ref="D92:D93"/>
    <mergeCell ref="E92:E93"/>
    <mergeCell ref="F92:F93"/>
    <mergeCell ref="A89:A91"/>
    <mergeCell ref="E89:E91"/>
    <mergeCell ref="C89:C91"/>
    <mergeCell ref="B89:B91"/>
    <mergeCell ref="A79:A81"/>
    <mergeCell ref="B79:B81"/>
    <mergeCell ref="C79:C81"/>
    <mergeCell ref="D79:D81"/>
    <mergeCell ref="E79:E81"/>
    <mergeCell ref="D89:D91"/>
    <mergeCell ref="F79:F81"/>
    <mergeCell ref="C76:C78"/>
    <mergeCell ref="E76:E78"/>
    <mergeCell ref="A72:A74"/>
    <mergeCell ref="F72:F74"/>
    <mergeCell ref="B72:B75"/>
    <mergeCell ref="C72:C75"/>
    <mergeCell ref="D72:D75"/>
    <mergeCell ref="F76:F78"/>
    <mergeCell ref="B2:T2"/>
    <mergeCell ref="D7:D8"/>
    <mergeCell ref="E7:F7"/>
    <mergeCell ref="H7:I7"/>
    <mergeCell ref="J7:K7"/>
    <mergeCell ref="A76:A78"/>
    <mergeCell ref="B76:B78"/>
    <mergeCell ref="D41:D42"/>
    <mergeCell ref="A29:A30"/>
    <mergeCell ref="B29:B30"/>
    <mergeCell ref="B5:T5"/>
    <mergeCell ref="C7:C8"/>
    <mergeCell ref="L7:M7"/>
    <mergeCell ref="E29:E30"/>
    <mergeCell ref="D29:D30"/>
    <mergeCell ref="D76:D78"/>
    <mergeCell ref="B46:B47"/>
    <mergeCell ref="D46:D47"/>
    <mergeCell ref="C29:C30"/>
    <mergeCell ref="S76:S78"/>
    <mergeCell ref="H41:H42"/>
    <mergeCell ref="I41:I42"/>
    <mergeCell ref="J41:J42"/>
    <mergeCell ref="K41:K42"/>
    <mergeCell ref="N7:R7"/>
    <mergeCell ref="B3:T3"/>
    <mergeCell ref="B4:T4"/>
    <mergeCell ref="B7:B8"/>
    <mergeCell ref="G7:G8"/>
    <mergeCell ref="T7:T8"/>
    <mergeCell ref="A7:A8"/>
    <mergeCell ref="E41:E42"/>
    <mergeCell ref="B41:B42"/>
    <mergeCell ref="C41:C42"/>
    <mergeCell ref="A41:A42"/>
    <mergeCell ref="S7:S8"/>
    <mergeCell ref="L41:L42"/>
    <mergeCell ref="M41:M42"/>
    <mergeCell ref="F41:F42"/>
    <mergeCell ref="G41:G42"/>
  </mergeCells>
  <printOptions horizontalCentered="1"/>
  <pageMargins left="0.3937007874015748" right="0.3937007874015748" top="0.5905511811023623" bottom="0.3937007874015748" header="0.11811023622047245" footer="0.31496062992125984"/>
  <pageSetup horizontalDpi="600" verticalDpi="600" orientation="landscape" paperSize="9" scale="41" r:id="rId1"/>
  <headerFooter>
    <oddHeader>&amp;C&amp;P</oddHeader>
  </headerFooter>
  <rowBreaks count="1" manualBreakCount="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dc:creator>
  <cp:keywords/>
  <dc:description/>
  <cp:lastModifiedBy>Ryaguzova</cp:lastModifiedBy>
  <cp:lastPrinted>2020-03-30T08:56:51Z</cp:lastPrinted>
  <dcterms:created xsi:type="dcterms:W3CDTF">2017-01-18T07:19:36Z</dcterms:created>
  <dcterms:modified xsi:type="dcterms:W3CDTF">2023-12-04T09:42:00Z</dcterms:modified>
  <cp:category/>
  <cp:version/>
  <cp:contentType/>
  <cp:contentStatus/>
</cp:coreProperties>
</file>